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/>
  </bookViews>
  <sheets>
    <sheet name="Хирургия" sheetId="1" r:id="rId1"/>
  </sheets>
  <externalReferences>
    <externalReference r:id="rId2"/>
    <externalReference r:id="rId3"/>
  </externalReferences>
  <definedNames>
    <definedName name="_№" localSheetId="0">#REF!</definedName>
    <definedName name="_№">#REF!</definedName>
    <definedName name="АБП">'[1]Служебный ФКРБ'!$A$2:$A$136</definedName>
    <definedName name="Администратор_бюджетных_программ" localSheetId="0">#REF!</definedName>
    <definedName name="Администратор_бюджетных_программ">#REF!</definedName>
    <definedName name="б" localSheetId="0">#REF!</definedName>
    <definedName name="б">#REF!</definedName>
    <definedName name="бак">'[2]Тип пункта плана'!$A$1:$A$3</definedName>
    <definedName name="ВидПредмета">'[1]Вид предмета'!$A$1:$A$3</definedName>
    <definedName name="Год">[1]Год!$A$1:$A$3</definedName>
    <definedName name="Источник">'[1]Источник финансирования'!$A$1:$A$6</definedName>
    <definedName name="к" localSheetId="0">#REF!</definedName>
    <definedName name="к">#REF!</definedName>
    <definedName name="КАТО">[1]КАТО!$A$2:$A$17162</definedName>
    <definedName name="Код" localSheetId="0">#REF!</definedName>
    <definedName name="Код">#REF!</definedName>
    <definedName name="КПВЭД" localSheetId="0">#REF!</definedName>
    <definedName name="КПВЭД">#REF!</definedName>
    <definedName name="лаб.бак">'[2]Тип пункта плана'!$A$1:$A$3</definedName>
    <definedName name="Месяц">[1]Месяцы!$A$1:$A$13</definedName>
    <definedName name="Обоснование">OFFSET([1]ОПГЗ!$A$1,MATCH('[1]План ГЗ'!$P1,[1]ОПГЗ!$A:$A,0)-1,1,COUNTIF([1]ОПГЗ!$A:$A,'[1]План ГЗ'!$P1),1)</definedName>
    <definedName name="Подпрограмма">'[1]Служебный ФКРБ'!$C$2:$C$31</definedName>
    <definedName name="Программа">'[1]Служебный ФКРБ'!$B$2:$B$145</definedName>
    <definedName name="Работа" localSheetId="0">#REF!</definedName>
    <definedName name="Работа">#REF!</definedName>
    <definedName name="Специфика">[1]ЭКРБ!$A$1:$A$87</definedName>
    <definedName name="Способ">'[1]Способ закупки'!$A$1:$A$14</definedName>
    <definedName name="Техспец">#REF!</definedName>
    <definedName name="Техспец2">#REF!</definedName>
    <definedName name="Тип_пункта">'[1]Тип пункта плана'!$A$1:$A$3</definedName>
    <definedName name="Товар" localSheetId="0">#REF!</definedName>
    <definedName name="Товар">#REF!</definedName>
    <definedName name="Услуга" localSheetId="0">#REF!</definedName>
    <definedName name="Услуга">#REF!</definedName>
    <definedName name="Фонды">[1]Фонд!$A$1:$A$4</definedName>
  </definedNames>
  <calcPr calcId="125725"/>
</workbook>
</file>

<file path=xl/calcChain.xml><?xml version="1.0" encoding="utf-8"?>
<calcChain xmlns="http://schemas.openxmlformats.org/spreadsheetml/2006/main">
  <c r="G56" i="1"/>
  <c r="G54"/>
  <c r="G55"/>
  <c r="G51"/>
  <c r="G52"/>
  <c r="G53"/>
  <c r="G49"/>
  <c r="G48"/>
  <c r="G47" l="1"/>
  <c r="G46"/>
  <c r="G45"/>
  <c r="G41" l="1"/>
  <c r="G42"/>
  <c r="G43"/>
  <c r="G44"/>
  <c r="G40"/>
  <c r="G38"/>
  <c r="G39"/>
  <c r="G37"/>
  <c r="G36"/>
  <c r="G50" l="1"/>
  <c r="G35"/>
  <c r="G34"/>
  <c r="G33"/>
  <c r="G31"/>
  <c r="G32"/>
  <c r="G30"/>
  <c r="G29"/>
  <c r="G28"/>
  <c r="G27"/>
  <c r="G26"/>
  <c r="G25"/>
  <c r="G24"/>
  <c r="G23"/>
  <c r="G22"/>
  <c r="G21"/>
  <c r="G16"/>
  <c r="G17"/>
  <c r="G18"/>
  <c r="G19"/>
  <c r="G20"/>
  <c r="G14"/>
  <c r="G10"/>
  <c r="G9"/>
  <c r="G13"/>
  <c r="G15"/>
  <c r="G11"/>
  <c r="G12"/>
  <c r="G8" l="1"/>
  <c r="G58" s="1"/>
</calcChain>
</file>

<file path=xl/sharedStrings.xml><?xml version="1.0" encoding="utf-8"?>
<sst xmlns="http://schemas.openxmlformats.org/spreadsheetml/2006/main" count="210" uniqueCount="90">
  <si>
    <t>№</t>
  </si>
  <si>
    <t>Наименование ИМН</t>
  </si>
  <si>
    <t>Техническое описание (полное описание ИМН)</t>
  </si>
  <si>
    <t>Ед.изм.</t>
  </si>
  <si>
    <t>Кол-во</t>
  </si>
  <si>
    <t>Цена</t>
  </si>
  <si>
    <t>Сумма</t>
  </si>
  <si>
    <t>на изделия медицинского назначения</t>
  </si>
  <si>
    <t>Всего:</t>
  </si>
  <si>
    <t xml:space="preserve">  Приложения 1</t>
  </si>
  <si>
    <t xml:space="preserve">                                                      Техническое спецификация                                       </t>
  </si>
  <si>
    <t>оплата до 31.12.2020 по мере поступления</t>
  </si>
  <si>
    <t>и.о.Директора                                                   Сапарова Э.К.</t>
  </si>
  <si>
    <t>Шприцы инъекционные,стерильные, трехкомпонентные, одноразового применения 5 мл</t>
  </si>
  <si>
    <t>Шприцы инъекционные,стерильные, трехкомпонентные, одноразового применения 10 мл</t>
  </si>
  <si>
    <t>Шприцы инъекционные,стерильные, трехкомпонентные, одноразового применения 20 мл</t>
  </si>
  <si>
    <t>штука</t>
  </si>
  <si>
    <t>Система для переливания крови и кровезаменителей состоит из: защитного колпачка для иглы, иглы, капельной камеры, фильтра жидкости, трубки, регулятора потока, уплотнителя, наружного конического адаптера, иглы. G18 (1.2*38мм)</t>
  </si>
  <si>
    <t>Система для переливания крови и кровезаменителей</t>
  </si>
  <si>
    <t>Система д/влив. Инфузионного раствора.</t>
  </si>
  <si>
    <t>Срок поставки</t>
  </si>
  <si>
    <t xml:space="preserve">По заявке заказчика   </t>
  </si>
  <si>
    <t>Шприцы инъекционные,стерильные, трехкомпонентные, одноразового применения 100 мл</t>
  </si>
  <si>
    <t>Шприцы инъекционные,стерильные, трехкомпонентные, одноразового применения 50 мл</t>
  </si>
  <si>
    <t>Марля</t>
  </si>
  <si>
    <t xml:space="preserve">Марля медицинская отбеленная
100% хлопок.
Марля медицинская хлопчатообеленная в рулонах 1000м*90см шир. 90+1,5см пл 28+2г/м2
Марля медицинская — легкая, прозрачная, рыхлая, гигроскопичная хлопчатобумажная ткань полотняного переплетения.
</t>
  </si>
  <si>
    <t>Лейкопластырь</t>
  </si>
  <si>
    <r>
      <t>Производится на нетканой основе, покрытой медицинским термоклеем</t>
    </r>
    <r>
      <rPr>
        <sz val="13"/>
        <color theme="1"/>
        <rFont val="Times New Roman"/>
        <family val="1"/>
        <charset val="204"/>
      </rPr>
      <t xml:space="preserve">  2,5см х 5м</t>
    </r>
  </si>
  <si>
    <r>
      <t>Производится на нетканой основе, покрытой медицинским термоклеем</t>
    </r>
    <r>
      <rPr>
        <sz val="13"/>
        <color theme="1"/>
        <rFont val="Times New Roman"/>
        <family val="1"/>
        <charset val="204"/>
      </rPr>
      <t xml:space="preserve"> 5,0см х5м</t>
    </r>
  </si>
  <si>
    <t>рулон</t>
  </si>
  <si>
    <t>Коробка Безопасной Утилизации, КБУ - 5 литров, цвет желтый, без пакета. Размер (д-ш-в) мм  164*135*235</t>
  </si>
  <si>
    <t>Зонд аспирационный «Юнона» Profi</t>
  </si>
  <si>
    <t>Зонд аспирационный «Юнона» Profi предназначен для аспирационной биопсии эндометрия. Инструмент состоит из гибкой прозрачной трубки диаметром 3 мм. На дистальном атравматически закругленном конце трубки имеются рабочие отверстия. Внутри трубки размещен металлический поршень с уплотнительным кольцом.</t>
  </si>
  <si>
    <t>Соматулин 30 мг</t>
  </si>
  <si>
    <t xml:space="preserve">Основное действующее вещество препарата – ланреотид.
В качестве вспомогательных веществ выступают: сополимеры, маннит, натрия кармелоза, полисорбат, в растворителе - маннит, вода для инъекций.
Производится в форме порошка для приготовления суспензии для инъекций, фасованным в ампулы объемом 2 мл, каждая из которых содержит 30 мг ланреотида пролонгированного высвобождения.
</t>
  </si>
  <si>
    <t>30 мг фл</t>
  </si>
  <si>
    <t>Катетер Фолея 2 ходовой, 100% силикон 20</t>
  </si>
  <si>
    <t>Катетер Фолея 2 ходовой, 100% силикон №20</t>
  </si>
  <si>
    <t>Катетер Фолея 2 ходовой, 100% силикон №18</t>
  </si>
  <si>
    <t>Катетер Фолея 2 ходовой, 100% силикон 18</t>
  </si>
  <si>
    <t>Термометр ртутный максимальный стеклянный</t>
  </si>
  <si>
    <t xml:space="preserve">Видеоларингоскоп </t>
  </si>
  <si>
    <t xml:space="preserve">Видеоларингоскоп портативный с видеокамерой для облегчения интубации и визуализации дыхательных путей, а также помощи при введении устройств для осмотра дыхательных путей.   Должен комплектоваться одноразовыми клинками. Визуализация: вертикально расположенный дисплей улучшает визуализацию эндотрахеальной трубки для предотвращения случайного повреждения гортани. Компактный, герметичный и готовый к использованию в любой момент. Информативность: встроенная камера с увеличенным углом обзора для отображения всех анатомических особенностей гортани. Уникальный минутный счетчик остаточного времени работы батареи. Тонкий профиль клинка улучшает доступ к гортани и предотвращает случайное повреждение зубной эмали. LCD дисплей диагональю не менее 2,5 дюйма цветной. Батарея: Время работы от литиевой батареи (3.6V) 250 мин. Отображение на экране оставшегося времени работы от батареи. Портативность: компактный, весом не более 200 грамм. Беспроводная конструкция. Одноразовые клинки устанавливаются на каркас из усиленного сплава со встроенной камерой CMOS. Устойчив к химическим и физическим воздействиям. Профиль клинка 11,9 мм. Габаритные размеры: 180х68х110 мм. Стерильность обеспечивается за счет использования одноразовых кликов и возможности полного погружения в жидкие среды. Экран и рукоятку можно подвергать дезинфекции высокого уровня.Расходные материалы и изнашиваемые узлы:
Клинок, размер 2  Одноразовые атравматичные клинки, прозрачные, размер 2. Одноразовые клинки из высокопрочного оптического полимера. 50 шт.
Клинок, размер 3 Одноразовые атравматичные клинки, прозрачные, размер 3. Одноразовые клинки из высокопрочного оптического полимера. 50 шт.
Клинок, размер 4 Одноразовые атравматичные клинки, прозрачные, размер 4. Одноразовые клинки из высокопрочного оптического полимера. 50 шт.
Аккумуляторная батарея В комплект включена батарея с запасом времени работы не менее 250 минут. На экране наличие индикатора заряда с поминутным отсчетом остающегося времени работы аккумуляторной батареи. 5 шт. 
</t>
  </si>
  <si>
    <t>комплект</t>
  </si>
  <si>
    <t xml:space="preserve">Шприцы </t>
  </si>
  <si>
    <t>Бесконтактный ИК термометр</t>
  </si>
  <si>
    <t>Функциональность,Автоматический выбор диапазонаЕсть,Регистрация пиковых значенийЕсть
Регистрация MIN и MAXЕсть,Удержание показанийЕсть,Индикатор аккумулятораЕсть
Индикация перегрузкиЕсть,Встроенная память32 измерения,Автоматическое отключениеЕсть
Условия эксплуатации,Диапазон рабочих температур, °С0 - 40,Относительная влажность, %90
Диапазоны измерений,Температура, °С0 - 60,Оптическое разрешение (коэффициент)8:1
Время измерения, сек0.5,Погрешность0.01,Общие,Источник питания1.5В 2 батарейки ААА
ДисплейЖК,СтранаКитай,ПроизводительCEM-Instruments,Размеры,Длина, см8,Ширина, см4
Высота, см13Габариты,Вес брутто, гр200</t>
  </si>
  <si>
    <t>Клеенка подкладная, резинотканная</t>
  </si>
  <si>
    <t>изготавливается на основе текстиля с обкладкой резиновой смесью с одной стороны;
- эластичная, не липкая, водонепроницаема;
- устойчива к многократной дезинфекции и стерилизации, сохраняет при этом эластичность;
- безопасна в эксплуатации для здоровья человека;
Клеенка выпускается в рулонах по 45 погонных метров в каждом, ширина рулона - 0,84 м +4%.</t>
  </si>
  <si>
    <t>Гель для ЭКГ</t>
  </si>
  <si>
    <t>Гель для ЭКГ 250 мл</t>
  </si>
  <si>
    <t>Гель для УЗИ</t>
  </si>
  <si>
    <t>Гель для УЗИ 250 мл</t>
  </si>
  <si>
    <t>фл</t>
  </si>
  <si>
    <t xml:space="preserve">Бумага для УЗИ </t>
  </si>
  <si>
    <t>Бумага для УЗИ 110 мм*20м</t>
  </si>
  <si>
    <t>Катетер/канюля внутривенный периферический № 18 с клапаном</t>
  </si>
  <si>
    <t>Катетер/канюля внутривенный периферический № 20 с клапаном</t>
  </si>
  <si>
    <t xml:space="preserve"> механический тононометр, манжета 22-36см, гарантия 2 года,стетоскоп в комплеткте</t>
  </si>
  <si>
    <t>Каркас изготовлен из тонкостенной стальной трубы с нанесением экологически чистой эпоксидной полимерно-порошковой краски, устойчивой к регулярной обработке дезинфицирующими и моющими средствами. Штативы имеют два флаконодержателя и четыре крючка для инфузионных пакетов. Телескопическое устройство стойки позволяет регулировать высоту от 1300 до 2200 мм. Пятиопорное основание - в двух модификациях:• МСК-310 – на самоориентирующихся колесах, ∅50 мм из немаркой серой резины, два колеса – с автономным тормозным устройством
• МСК-310-01 – на полиэтиленовых заглушках.
Размеры: высота 1300-2200. Номинальная нагрузка – 5 кг. Масса –5 кг</t>
  </si>
  <si>
    <t>Штатив для вливаний</t>
  </si>
  <si>
    <t>Диспенсер для полотенец Z укладки Стандарт</t>
  </si>
  <si>
    <t xml:space="preserve">Диспенсеры изготовлены из ABS пластика. Ударопрочный ,Размеры продукта: 27 см х 27.50 см х 11 см,Диспенсеры с замком и крепежным комплектом Вмещает в себя 300 листов. </t>
  </si>
  <si>
    <t xml:space="preserve">Эссенциале® </t>
  </si>
  <si>
    <t>Раствор для внутривенного введения 250 мг/5 мл 5 мл №5</t>
  </si>
  <si>
    <t>уп</t>
  </si>
  <si>
    <t>Супрастин® (Хлоропирамин)</t>
  </si>
  <si>
    <t>Раствор для инъекций 20 мг/мл №5</t>
  </si>
  <si>
    <t>Гепарин натрия Раствор для инъекций 5000 ЕД/мл 5 мл №5</t>
  </si>
  <si>
    <t>Прозерин Нет данных Раствор для инъекций 0.5 мг/мл 1 мл №10</t>
  </si>
  <si>
    <t>Кордиамин Никетамид Раствор для инъекций 25 % 2 мл № 10</t>
  </si>
  <si>
    <t xml:space="preserve">Кордиамин Никетамид Раствор для инъекций 25 % 2 мл № 10
</t>
  </si>
  <si>
    <t>Транексам Транексамовая кислота Раствор для внутривенного введения 50 мг/мл 5 мл №10</t>
  </si>
  <si>
    <t>Рибоксин Инозин Раствор для инъекций 20 мг/мл №10</t>
  </si>
  <si>
    <t>Тиамина хлорид-Дарница (Витамин В1 - Дарница) Тиамин Раствор для инъекций 5% 1 мл № 10</t>
  </si>
  <si>
    <t>Глюкоза Декстроза Раствор для внутривенного введения 40 % 5 мл №5</t>
  </si>
  <si>
    <t>Сальбутамол Сальбутамол Аэрозоль для ингаляций, дозированный 100 мкг/доза 200 доз №1</t>
  </si>
  <si>
    <t>Флуконазол Флуконазол Раствор для инфузий 2 мг/мл 100 мл №1</t>
  </si>
  <si>
    <t>Декстран 40 Декстран Раствор для инфузий 6 % 200 мл №1</t>
  </si>
  <si>
    <t>Маннитол Маннитол Раствор для инфузий 15 % 200 Миллилитр №1</t>
  </si>
  <si>
    <t>Ацесоль Нет данных Раствор для инфузий 400 мл №1</t>
  </si>
  <si>
    <t>Трисоль Нет данных Раствор для инфузий №1</t>
  </si>
  <si>
    <t>Трисоль Нет данных Раствор для инфузий 400 мл №1</t>
  </si>
  <si>
    <t>Дисоль Нет данных Раствор для инфузий 400 мл №1</t>
  </si>
  <si>
    <t>Папаверина гидрохлорид Папаверин Раствор для инъекций 2 % №10</t>
  </si>
  <si>
    <t>Калия перманганат Нет данных Порошок 5 г №1</t>
  </si>
  <si>
    <t>Штука</t>
  </si>
  <si>
    <t>Реополиглюкин Декстран  Раствор для инфузий 10% 400 мл №1</t>
  </si>
  <si>
    <t>Адреналин-Здоровье Эпинефрин Раствор для инъекций 0,18 % 1 мл № 10</t>
  </si>
  <si>
    <t>Одноразовая игла к биопсионной системе (пистолет) MAGNUM 2.1мм диаметр размеры игл: 14*10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</si>
</sst>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0"/>
    <numFmt numFmtId="165" formatCode="000"/>
    <numFmt numFmtId="166" formatCode="_-* #,##0.00_-;\-* #,##0.00_-;_-* &quot;-&quot;??_-;_-@_-"/>
    <numFmt numFmtId="167" formatCode="0.0"/>
    <numFmt numFmtId="168" formatCode="#,##0.0_р_.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10"/>
      <name val="Arial Cyr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sz val="10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/>
    <xf numFmtId="0" fontId="5" fillId="0" borderId="0"/>
    <xf numFmtId="1" fontId="7" fillId="0" borderId="0">
      <alignment horizontal="center" vertical="top" wrapText="1"/>
    </xf>
    <xf numFmtId="164" fontId="7" fillId="0" borderId="2">
      <alignment horizontal="center" vertical="top" wrapText="1"/>
    </xf>
    <xf numFmtId="164" fontId="7" fillId="0" borderId="3">
      <alignment horizontal="center" vertical="top" wrapText="1"/>
    </xf>
    <xf numFmtId="165" fontId="7" fillId="0" borderId="2">
      <alignment horizontal="center" vertical="top" wrapText="1"/>
    </xf>
    <xf numFmtId="165" fontId="7" fillId="0" borderId="3">
      <alignment horizontal="center" vertical="top" wrapText="1"/>
    </xf>
    <xf numFmtId="165" fontId="7" fillId="0" borderId="2">
      <alignment horizontal="center" vertical="top" wrapText="1"/>
    </xf>
    <xf numFmtId="165" fontId="7" fillId="0" borderId="3">
      <alignment horizontal="center" vertical="top" wrapText="1"/>
    </xf>
    <xf numFmtId="165" fontId="7" fillId="0" borderId="2">
      <alignment horizontal="center" vertical="top" wrapText="1"/>
    </xf>
    <xf numFmtId="165" fontId="7" fillId="0" borderId="3">
      <alignment horizontal="center" vertical="top" wrapText="1"/>
    </xf>
    <xf numFmtId="1" fontId="7" fillId="0" borderId="0">
      <alignment horizontal="center" vertical="top" wrapText="1"/>
    </xf>
    <xf numFmtId="164" fontId="7" fillId="0" borderId="0">
      <alignment horizontal="center" vertical="top" wrapText="1"/>
    </xf>
    <xf numFmtId="165" fontId="7" fillId="0" borderId="0">
      <alignment horizontal="center" vertical="top" wrapText="1"/>
    </xf>
    <xf numFmtId="165" fontId="7" fillId="0" borderId="0">
      <alignment horizontal="center" vertical="top" wrapText="1"/>
    </xf>
    <xf numFmtId="165" fontId="7" fillId="0" borderId="0">
      <alignment horizontal="center" vertical="top" wrapText="1"/>
    </xf>
    <xf numFmtId="0" fontId="7" fillId="0" borderId="0">
      <alignment horizontal="left" vertical="top" wrapText="1"/>
    </xf>
    <xf numFmtId="0" fontId="7" fillId="0" borderId="0">
      <alignment horizontal="left" vertical="top" wrapText="1"/>
    </xf>
    <xf numFmtId="0" fontId="7" fillId="0" borderId="2">
      <alignment horizontal="left" vertical="top"/>
    </xf>
    <xf numFmtId="0" fontId="7" fillId="0" borderId="3">
      <alignment horizontal="left" vertical="top"/>
    </xf>
    <xf numFmtId="0" fontId="7" fillId="0" borderId="4">
      <alignment horizontal="center" vertical="top" wrapText="1"/>
    </xf>
    <xf numFmtId="0" fontId="7" fillId="0" borderId="5">
      <alignment horizontal="center" vertical="top" wrapText="1"/>
    </xf>
    <xf numFmtId="0" fontId="7" fillId="0" borderId="0">
      <alignment horizontal="left" vertical="top"/>
    </xf>
    <xf numFmtId="0" fontId="7" fillId="0" borderId="6">
      <alignment horizontal="left" vertical="top"/>
    </xf>
    <xf numFmtId="0" fontId="7" fillId="0" borderId="7">
      <alignment horizontal="left" vertical="top"/>
    </xf>
    <xf numFmtId="0" fontId="8" fillId="2" borderId="2">
      <alignment horizontal="left" vertical="top" wrapText="1"/>
    </xf>
    <xf numFmtId="0" fontId="8" fillId="3" borderId="3">
      <alignment horizontal="left" vertical="top" wrapText="1"/>
    </xf>
    <xf numFmtId="0" fontId="8" fillId="2" borderId="2">
      <alignment horizontal="left" vertical="top" wrapText="1"/>
    </xf>
    <xf numFmtId="0" fontId="8" fillId="3" borderId="3">
      <alignment horizontal="left" vertical="top" wrapText="1"/>
    </xf>
    <xf numFmtId="0" fontId="9" fillId="0" borderId="2">
      <alignment horizontal="left" vertical="top" wrapText="1"/>
    </xf>
    <xf numFmtId="0" fontId="9" fillId="0" borderId="3">
      <alignment horizontal="left" vertical="top" wrapText="1"/>
    </xf>
    <xf numFmtId="0" fontId="7" fillId="0" borderId="2">
      <alignment horizontal="left" vertical="top" wrapText="1"/>
    </xf>
    <xf numFmtId="0" fontId="7" fillId="0" borderId="3">
      <alignment horizontal="left" vertical="top" wrapText="1"/>
    </xf>
    <xf numFmtId="0" fontId="10" fillId="0" borderId="2">
      <alignment horizontal="left" vertical="top" wrapText="1"/>
    </xf>
    <xf numFmtId="0" fontId="10" fillId="0" borderId="3">
      <alignment horizontal="left" vertical="top" wrapText="1"/>
    </xf>
    <xf numFmtId="0" fontId="11" fillId="0" borderId="0"/>
    <xf numFmtId="0" fontId="12" fillId="0" borderId="0"/>
    <xf numFmtId="0" fontId="13" fillId="0" borderId="0"/>
    <xf numFmtId="0" fontId="14" fillId="0" borderId="0">
      <alignment horizontal="center" vertical="top"/>
    </xf>
    <xf numFmtId="0" fontId="7" fillId="0" borderId="8">
      <alignment horizontal="center" textRotation="90" wrapText="1"/>
    </xf>
    <xf numFmtId="0" fontId="7" fillId="0" borderId="9">
      <alignment horizontal="center" textRotation="90" wrapText="1"/>
    </xf>
    <xf numFmtId="0" fontId="7" fillId="0" borderId="8">
      <alignment horizontal="center" vertical="center" wrapText="1"/>
    </xf>
    <xf numFmtId="0" fontId="7" fillId="0" borderId="9">
      <alignment horizontal="center" vertical="center" wrapText="1"/>
    </xf>
    <xf numFmtId="1" fontId="15" fillId="0" borderId="0">
      <alignment horizontal="center" vertical="top" wrapText="1"/>
    </xf>
    <xf numFmtId="164" fontId="15" fillId="0" borderId="2">
      <alignment horizontal="center" vertical="top" wrapText="1"/>
    </xf>
    <xf numFmtId="164" fontId="15" fillId="0" borderId="3">
      <alignment horizontal="center" vertical="top" wrapText="1"/>
    </xf>
    <xf numFmtId="165" fontId="15" fillId="0" borderId="2">
      <alignment horizontal="center" vertical="top" wrapText="1"/>
    </xf>
    <xf numFmtId="165" fontId="15" fillId="0" borderId="3">
      <alignment horizontal="center" vertical="top" wrapText="1"/>
    </xf>
    <xf numFmtId="165" fontId="15" fillId="0" borderId="2">
      <alignment horizontal="center" vertical="top" wrapText="1"/>
    </xf>
    <xf numFmtId="165" fontId="15" fillId="0" borderId="3">
      <alignment horizontal="center" vertical="top" wrapText="1"/>
    </xf>
    <xf numFmtId="165" fontId="15" fillId="0" borderId="2">
      <alignment horizontal="center" vertical="top" wrapText="1"/>
    </xf>
    <xf numFmtId="165" fontId="15" fillId="0" borderId="3">
      <alignment horizontal="center" vertical="top" wrapText="1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17" fillId="0" borderId="0"/>
    <xf numFmtId="0" fontId="12" fillId="0" borderId="0"/>
    <xf numFmtId="0" fontId="17" fillId="0" borderId="0"/>
    <xf numFmtId="0" fontId="5" fillId="0" borderId="0"/>
    <xf numFmtId="0" fontId="13" fillId="0" borderId="0">
      <alignment horizontal="center"/>
    </xf>
    <xf numFmtId="0" fontId="18" fillId="0" borderId="0">
      <alignment horizontal="center"/>
    </xf>
    <xf numFmtId="0" fontId="1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8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21" fillId="0" borderId="0"/>
    <xf numFmtId="0" fontId="17" fillId="0" borderId="0"/>
    <xf numFmtId="0" fontId="21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2" fillId="0" borderId="0"/>
    <xf numFmtId="0" fontId="22" fillId="0" borderId="0"/>
  </cellStyleXfs>
  <cellXfs count="38">
    <xf numFmtId="0" fontId="0" fillId="0" borderId="0" xfId="0"/>
    <xf numFmtId="0" fontId="2" fillId="0" borderId="0" xfId="0" applyFont="1"/>
    <xf numFmtId="0" fontId="2" fillId="4" borderId="0" xfId="0" applyFont="1" applyFill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24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/>
    </xf>
    <xf numFmtId="167" fontId="23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168" fontId="2" fillId="4" borderId="1" xfId="0" applyNumberFormat="1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wrapText="1"/>
    </xf>
    <xf numFmtId="0" fontId="2" fillId="0" borderId="1" xfId="0" applyFont="1" applyBorder="1"/>
    <xf numFmtId="0" fontId="2" fillId="4" borderId="1" xfId="0" applyFont="1" applyFill="1" applyBorder="1" applyAlignment="1">
      <alignment wrapText="1"/>
    </xf>
    <xf numFmtId="0" fontId="28" fillId="6" borderId="10" xfId="0" applyFont="1" applyFill="1" applyBorder="1" applyAlignment="1">
      <alignment wrapText="1"/>
    </xf>
    <xf numFmtId="0" fontId="26" fillId="4" borderId="10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6" fillId="4" borderId="11" xfId="0" applyFont="1" applyFill="1" applyBorder="1" applyAlignment="1">
      <alignment vertical="top" wrapText="1"/>
    </xf>
    <xf numFmtId="0" fontId="29" fillId="0" borderId="1" xfId="0" applyFont="1" applyBorder="1" applyAlignment="1">
      <alignment horizontal="left" vertical="center" wrapText="1"/>
    </xf>
    <xf numFmtId="0" fontId="23" fillId="4" borderId="1" xfId="0" applyFont="1" applyFill="1" applyBorder="1" applyAlignment="1">
      <alignment wrapText="1"/>
    </xf>
    <xf numFmtId="0" fontId="24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167" fontId="23" fillId="4" borderId="12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27">
    <cellStyle name="Cell1" xfId="2"/>
    <cellStyle name="Cell2" xfId="3"/>
    <cellStyle name="Cell2 2" xfId="4"/>
    <cellStyle name="Cell3" xfId="5"/>
    <cellStyle name="Cell3 2" xfId="6"/>
    <cellStyle name="Cell4" xfId="7"/>
    <cellStyle name="Cell4 2" xfId="8"/>
    <cellStyle name="Cell5" xfId="9"/>
    <cellStyle name="Cell5 2" xfId="10"/>
    <cellStyle name="Column1" xfId="11"/>
    <cellStyle name="Column2" xfId="12"/>
    <cellStyle name="Column3" xfId="13"/>
    <cellStyle name="Column4" xfId="14"/>
    <cellStyle name="Column5" xfId="15"/>
    <cellStyle name="Column7" xfId="16"/>
    <cellStyle name="Data" xfId="17"/>
    <cellStyle name="Heading1" xfId="18"/>
    <cellStyle name="Heading1 2" xfId="19"/>
    <cellStyle name="Heading2" xfId="20"/>
    <cellStyle name="Heading2 2" xfId="21"/>
    <cellStyle name="Heading3" xfId="22"/>
    <cellStyle name="Heading4" xfId="23"/>
    <cellStyle name="Heading4 2" xfId="24"/>
    <cellStyle name="Name1" xfId="25"/>
    <cellStyle name="Name1 2" xfId="26"/>
    <cellStyle name="Name2" xfId="27"/>
    <cellStyle name="Name2 2" xfId="28"/>
    <cellStyle name="Name3" xfId="29"/>
    <cellStyle name="Name3 2" xfId="30"/>
    <cellStyle name="Name4" xfId="31"/>
    <cellStyle name="Name4 2" xfId="32"/>
    <cellStyle name="Name5" xfId="33"/>
    <cellStyle name="Name5 2" xfId="34"/>
    <cellStyle name="Normal 5" xfId="35"/>
    <cellStyle name="Normal 6" xfId="36"/>
    <cellStyle name="Normal_формы ПР утвержденные" xfId="37"/>
    <cellStyle name="Title1" xfId="38"/>
    <cellStyle name="TitleCol1" xfId="39"/>
    <cellStyle name="TitleCol1 2" xfId="40"/>
    <cellStyle name="TitleCol2" xfId="41"/>
    <cellStyle name="TitleCol2 2" xfId="42"/>
    <cellStyle name="White1" xfId="43"/>
    <cellStyle name="White2" xfId="44"/>
    <cellStyle name="White2 2" xfId="45"/>
    <cellStyle name="White3" xfId="46"/>
    <cellStyle name="White3 2" xfId="47"/>
    <cellStyle name="White4" xfId="48"/>
    <cellStyle name="White4 2" xfId="49"/>
    <cellStyle name="White5" xfId="50"/>
    <cellStyle name="White5 2" xfId="51"/>
    <cellStyle name="Гиперссылка 2" xfId="52"/>
    <cellStyle name="КАНДАГАЧ тел3-33-96" xfId="53"/>
    <cellStyle name="Обычный" xfId="0" builtinId="0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2" xfId="65"/>
    <cellStyle name="Обычный 2 2 2" xfId="66"/>
    <cellStyle name="Обычный 2 2 3" xfId="67"/>
    <cellStyle name="Обычный 2 2 4" xfId="68"/>
    <cellStyle name="Обычный 2 2 5" xfId="69"/>
    <cellStyle name="Обычный 2 3" xfId="70"/>
    <cellStyle name="Обычный 2 3 2" xfId="71"/>
    <cellStyle name="Обычный 2 4" xfId="72"/>
    <cellStyle name="Обычный 20" xfId="73"/>
    <cellStyle name="Обычный 21" xfId="74"/>
    <cellStyle name="Обычный 22" xfId="75"/>
    <cellStyle name="Обычный 23" xfId="1"/>
    <cellStyle name="Обычный 24" xfId="76"/>
    <cellStyle name="Обычный 25" xfId="77"/>
    <cellStyle name="Обычный 25 2" xfId="78"/>
    <cellStyle name="Обычный 25 3" xfId="79"/>
    <cellStyle name="Обычный 26" xfId="80"/>
    <cellStyle name="Обычный 26 2" xfId="81"/>
    <cellStyle name="Обычный 27" xfId="82"/>
    <cellStyle name="Обычный 28" xfId="125"/>
    <cellStyle name="Обычный 3" xfId="83"/>
    <cellStyle name="Обычный 3 2" xfId="84"/>
    <cellStyle name="Обычный 3 2 2" xfId="85"/>
    <cellStyle name="Обычный 3 3" xfId="86"/>
    <cellStyle name="Обычный 3 4" xfId="87"/>
    <cellStyle name="Обычный 3 5" xfId="126"/>
    <cellStyle name="Обычный 32" xfId="88"/>
    <cellStyle name="Обычный 33" xfId="89"/>
    <cellStyle name="Обычный 34" xfId="90"/>
    <cellStyle name="Обычный 35" xfId="91"/>
    <cellStyle name="Обычный 4" xfId="92"/>
    <cellStyle name="Обычный 4 2" xfId="93"/>
    <cellStyle name="Обычный 4 2 2" xfId="94"/>
    <cellStyle name="Обычный 4 2 2 2" xfId="95"/>
    <cellStyle name="Обычный 4 2 2 3" xfId="96"/>
    <cellStyle name="Обычный 4 3" xfId="97"/>
    <cellStyle name="Обычный 4 3 2" xfId="98"/>
    <cellStyle name="Обычный 4 3 3" xfId="99"/>
    <cellStyle name="Обычный 4 4" xfId="100"/>
    <cellStyle name="Обычный 4 5" xfId="101"/>
    <cellStyle name="Обычный 5" xfId="102"/>
    <cellStyle name="Обычный 5 2" xfId="103"/>
    <cellStyle name="Обычный 6" xfId="104"/>
    <cellStyle name="Обычный 6 2" xfId="105"/>
    <cellStyle name="Обычный 6 3" xfId="106"/>
    <cellStyle name="Обычный 6 3 2" xfId="107"/>
    <cellStyle name="Обычный 6 3 3" xfId="108"/>
    <cellStyle name="Обычный 6 3 3 2" xfId="109"/>
    <cellStyle name="Обычный 7" xfId="110"/>
    <cellStyle name="Обычный 7 2" xfId="111"/>
    <cellStyle name="Обычный 7 3" xfId="112"/>
    <cellStyle name="Обычный 7 6" xfId="113"/>
    <cellStyle name="Обычный 7 7" xfId="114"/>
    <cellStyle name="Обычный 8" xfId="115"/>
    <cellStyle name="Обычный 8 2" xfId="116"/>
    <cellStyle name="Обычный 9" xfId="117"/>
    <cellStyle name="Обычный 9 8" xfId="118"/>
    <cellStyle name="Обычный 9 9" xfId="119"/>
    <cellStyle name="Стиль 1" xfId="120"/>
    <cellStyle name="Стиль 1 2" xfId="121"/>
    <cellStyle name="Стиль 1 3" xfId="122"/>
    <cellStyle name="Финансовый 2" xfId="123"/>
    <cellStyle name="Финансовый 3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ot2\&#1092;&#1072;&#1081;&#1083;&#1086;&#1086;&#1073;&#1084;&#1077;&#1085;\&#1092;&#1072;&#1081;&#1083;&#1086;&#1086;&#1073;&#1084;&#1077;&#1085;\&#1092;&#1072;&#1081;&#1083;&#1086;&#1086;&#1073;&#1084;&#1077;&#1085;\&#1047;&#1091;&#1083;&#1103;\&#1048;&#1090;&#1086;&#1075;&#1086;&#1074;&#1072;&#1103;%20&#1079;&#1072;&#1103;&#1074;&#1082;&#1072;%20&#1085;&#1072;%20&#1048;&#1052;&#1053;%20&#1085;&#1072;%202014%20&#1075;\&#1064;&#1072;&#1073;&#1083;&#1086;&#1085;%20&#1087;&#1083;&#1072;&#1085;&#1072;%20&#1043;&#1047;_ru_v47_2013-2014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ot2\&#1092;&#1072;&#1081;&#1083;&#1086;&#1086;&#1073;&#1084;&#1077;&#1085;\&#1046;&#1086;&#1083;&#1076;&#1072;&#1089;&#1087;&#1072;&#1077;&#1074;&#1072;%20&#1046;.&#1057;\&#1056;&#1077;&#1085;&#1090;&#1075;&#1077;&#1085;2015&#1075;\&#1055;&#1080;&#1090;.&#1089;&#1088;&#1077;&#1076;&#1099;%20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  <row r="2">
          <cell r="A2">
            <v>2013</v>
          </cell>
        </row>
        <row r="3">
          <cell r="A3">
            <v>2014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 (3)"/>
      <sheetName val="План ГЗ (2)"/>
      <sheetName val="План ГЗ"/>
      <sheetName val="Фонд"/>
      <sheetName val="Источник финансирования"/>
      <sheetName val="Способ закупки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  <sheetName val="Лист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topLeftCell="A40" zoomScale="85" zoomScaleNormal="85" workbookViewId="0">
      <selection activeCell="H55" sqref="H55:H56"/>
    </sheetView>
  </sheetViews>
  <sheetFormatPr defaultColWidth="9.140625" defaultRowHeight="18.75"/>
  <cols>
    <col min="1" max="1" width="5.7109375" style="1" customWidth="1"/>
    <col min="2" max="2" width="23.7109375" style="1" customWidth="1"/>
    <col min="3" max="3" width="104.5703125" style="1" customWidth="1"/>
    <col min="4" max="4" width="10.42578125" style="1" customWidth="1"/>
    <col min="5" max="5" width="9.85546875" style="1" customWidth="1"/>
    <col min="6" max="6" width="12.7109375" style="1" customWidth="1"/>
    <col min="7" max="7" width="18" style="1" customWidth="1"/>
    <col min="8" max="16384" width="9.140625" style="1"/>
  </cols>
  <sheetData>
    <row r="1" spans="1:8">
      <c r="F1" s="1" t="s">
        <v>9</v>
      </c>
    </row>
    <row r="2" spans="1:8">
      <c r="A2" s="35" t="s">
        <v>10</v>
      </c>
      <c r="B2" s="35"/>
      <c r="C2" s="35"/>
      <c r="D2" s="35"/>
      <c r="E2" s="35"/>
      <c r="F2" s="35"/>
      <c r="G2" s="35"/>
    </row>
    <row r="3" spans="1:8">
      <c r="A3" s="35" t="s">
        <v>7</v>
      </c>
      <c r="B3" s="35"/>
      <c r="C3" s="35"/>
      <c r="D3" s="35"/>
      <c r="E3" s="35"/>
      <c r="F3" s="35"/>
      <c r="G3" s="35"/>
    </row>
    <row r="4" spans="1:8">
      <c r="A4" s="3"/>
      <c r="B4" s="3"/>
      <c r="C4" s="3"/>
      <c r="D4" s="3"/>
      <c r="E4" s="3"/>
      <c r="F4" s="3"/>
      <c r="G4" s="3"/>
    </row>
    <row r="5" spans="1:8" ht="51.75" customHeight="1">
      <c r="A5" s="36" t="s">
        <v>0</v>
      </c>
      <c r="B5" s="37" t="s">
        <v>1</v>
      </c>
      <c r="C5" s="37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3" t="s">
        <v>20</v>
      </c>
    </row>
    <row r="6" spans="1:8" ht="35.25" customHeight="1">
      <c r="A6" s="36"/>
      <c r="B6" s="37"/>
      <c r="C6" s="37"/>
      <c r="D6" s="36"/>
      <c r="E6" s="36"/>
      <c r="F6" s="36"/>
      <c r="G6" s="36"/>
      <c r="H6" s="33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18">
        <v>8</v>
      </c>
    </row>
    <row r="8" spans="1:8" s="2" customFormat="1" ht="36" customHeight="1">
      <c r="A8" s="5">
        <v>1</v>
      </c>
      <c r="B8" s="8" t="s">
        <v>44</v>
      </c>
      <c r="C8" s="11" t="s">
        <v>13</v>
      </c>
      <c r="D8" s="5" t="s">
        <v>16</v>
      </c>
      <c r="E8" s="9">
        <v>45605</v>
      </c>
      <c r="F8" s="10">
        <v>11.5</v>
      </c>
      <c r="G8" s="6">
        <f t="shared" ref="G8:G56" si="0">E8*F8</f>
        <v>524457.5</v>
      </c>
      <c r="H8" s="19" t="s">
        <v>21</v>
      </c>
    </row>
    <row r="9" spans="1:8" s="2" customFormat="1" ht="21.75" customHeight="1" thickBot="1">
      <c r="A9" s="5">
        <v>2</v>
      </c>
      <c r="B9" s="17" t="s">
        <v>44</v>
      </c>
      <c r="C9" s="17" t="s">
        <v>14</v>
      </c>
      <c r="D9" s="5" t="s">
        <v>16</v>
      </c>
      <c r="E9" s="9">
        <v>41207</v>
      </c>
      <c r="F9" s="10">
        <v>14.5</v>
      </c>
      <c r="G9" s="6">
        <f t="shared" si="0"/>
        <v>597501.5</v>
      </c>
      <c r="H9" s="19" t="s">
        <v>21</v>
      </c>
    </row>
    <row r="10" spans="1:8" s="2" customFormat="1" ht="22.5" customHeight="1" thickBot="1">
      <c r="A10" s="5">
        <v>3</v>
      </c>
      <c r="B10" s="17" t="s">
        <v>44</v>
      </c>
      <c r="C10" s="17" t="s">
        <v>15</v>
      </c>
      <c r="D10" s="5" t="s">
        <v>16</v>
      </c>
      <c r="E10" s="9">
        <v>30000</v>
      </c>
      <c r="F10" s="10">
        <v>20.5</v>
      </c>
      <c r="G10" s="6">
        <f>E10*F10</f>
        <v>615000</v>
      </c>
      <c r="H10" s="19" t="s">
        <v>21</v>
      </c>
    </row>
    <row r="11" spans="1:8" s="2" customFormat="1" ht="27.75" customHeight="1">
      <c r="A11" s="5">
        <v>4</v>
      </c>
      <c r="B11" s="12" t="s">
        <v>44</v>
      </c>
      <c r="C11" s="11" t="s">
        <v>23</v>
      </c>
      <c r="D11" s="5" t="s">
        <v>16</v>
      </c>
      <c r="E11" s="9">
        <v>200</v>
      </c>
      <c r="F11" s="10">
        <v>100</v>
      </c>
      <c r="G11" s="6">
        <f t="shared" si="0"/>
        <v>20000</v>
      </c>
      <c r="H11" s="19" t="s">
        <v>21</v>
      </c>
    </row>
    <row r="12" spans="1:8" s="2" customFormat="1" ht="22.5" customHeight="1">
      <c r="A12" s="5">
        <v>5</v>
      </c>
      <c r="B12" s="11" t="s">
        <v>44</v>
      </c>
      <c r="C12" s="13" t="s">
        <v>22</v>
      </c>
      <c r="D12" s="5" t="s">
        <v>16</v>
      </c>
      <c r="E12" s="9">
        <v>210</v>
      </c>
      <c r="F12" s="10">
        <v>100</v>
      </c>
      <c r="G12" s="6">
        <f t="shared" si="0"/>
        <v>21000</v>
      </c>
      <c r="H12" s="19" t="s">
        <v>21</v>
      </c>
    </row>
    <row r="13" spans="1:8" s="7" customFormat="1" ht="46.5" customHeight="1">
      <c r="A13" s="5">
        <v>6</v>
      </c>
      <c r="B13" s="11" t="s">
        <v>18</v>
      </c>
      <c r="C13" s="13" t="s">
        <v>17</v>
      </c>
      <c r="D13" s="5" t="s">
        <v>16</v>
      </c>
      <c r="E13" s="9">
        <v>1350</v>
      </c>
      <c r="F13" s="10">
        <v>190</v>
      </c>
      <c r="G13" s="6">
        <f t="shared" si="0"/>
        <v>256500</v>
      </c>
      <c r="H13" s="19" t="s">
        <v>21</v>
      </c>
    </row>
    <row r="14" spans="1:8" s="7" customFormat="1" ht="54" customHeight="1">
      <c r="A14" s="5">
        <v>7</v>
      </c>
      <c r="B14" s="12" t="s">
        <v>19</v>
      </c>
      <c r="C14" s="13" t="s">
        <v>19</v>
      </c>
      <c r="D14" s="5" t="s">
        <v>16</v>
      </c>
      <c r="E14" s="9">
        <v>15000</v>
      </c>
      <c r="F14" s="10">
        <v>80</v>
      </c>
      <c r="G14" s="6">
        <f>E14*F14</f>
        <v>1200000</v>
      </c>
      <c r="H14" s="19" t="s">
        <v>21</v>
      </c>
    </row>
    <row r="15" spans="1:8" s="2" customFormat="1" ht="81" customHeight="1">
      <c r="A15" s="5">
        <v>8</v>
      </c>
      <c r="B15" s="13" t="s">
        <v>24</v>
      </c>
      <c r="C15" s="13" t="s">
        <v>25</v>
      </c>
      <c r="D15" s="5" t="s">
        <v>29</v>
      </c>
      <c r="E15" s="9">
        <v>11</v>
      </c>
      <c r="F15" s="10">
        <v>140000</v>
      </c>
      <c r="G15" s="6">
        <f t="shared" si="0"/>
        <v>1540000</v>
      </c>
      <c r="H15" s="19" t="s">
        <v>21</v>
      </c>
    </row>
    <row r="16" spans="1:8" s="7" customFormat="1" ht="33.75" customHeight="1" thickBot="1">
      <c r="A16" s="5">
        <v>9</v>
      </c>
      <c r="B16" s="20" t="s">
        <v>26</v>
      </c>
      <c r="C16" s="17" t="s">
        <v>27</v>
      </c>
      <c r="D16" s="5" t="s">
        <v>16</v>
      </c>
      <c r="E16" s="9">
        <v>2805</v>
      </c>
      <c r="F16" s="10">
        <v>225</v>
      </c>
      <c r="G16" s="6">
        <f t="shared" si="0"/>
        <v>631125</v>
      </c>
      <c r="H16" s="19" t="s">
        <v>21</v>
      </c>
    </row>
    <row r="17" spans="1:8" s="2" customFormat="1" ht="19.5" customHeight="1" thickBot="1">
      <c r="A17" s="5">
        <v>10</v>
      </c>
      <c r="B17" s="20" t="s">
        <v>26</v>
      </c>
      <c r="C17" s="17" t="s">
        <v>28</v>
      </c>
      <c r="D17" s="5" t="s">
        <v>16</v>
      </c>
      <c r="E17" s="9">
        <v>2000</v>
      </c>
      <c r="F17" s="10">
        <v>453</v>
      </c>
      <c r="G17" s="6">
        <f t="shared" si="0"/>
        <v>906000</v>
      </c>
      <c r="H17" s="19" t="s">
        <v>21</v>
      </c>
    </row>
    <row r="18" spans="1:8" s="2" customFormat="1" ht="89.25" customHeight="1">
      <c r="A18" s="5">
        <v>11</v>
      </c>
      <c r="B18" s="13" t="s">
        <v>30</v>
      </c>
      <c r="C18" s="13" t="s">
        <v>30</v>
      </c>
      <c r="D18" s="5" t="s">
        <v>16</v>
      </c>
      <c r="E18" s="9">
        <v>7000</v>
      </c>
      <c r="F18" s="10">
        <v>180</v>
      </c>
      <c r="G18" s="6">
        <f t="shared" si="0"/>
        <v>1260000</v>
      </c>
      <c r="H18" s="19" t="s">
        <v>21</v>
      </c>
    </row>
    <row r="19" spans="1:8" s="2" customFormat="1" ht="46.5" customHeight="1">
      <c r="A19" s="5">
        <v>12</v>
      </c>
      <c r="B19" s="13" t="s">
        <v>61</v>
      </c>
      <c r="C19" s="13" t="s">
        <v>62</v>
      </c>
      <c r="D19" s="9" t="s">
        <v>16</v>
      </c>
      <c r="E19" s="9">
        <v>38</v>
      </c>
      <c r="F19" s="10">
        <v>7500</v>
      </c>
      <c r="G19" s="10">
        <f t="shared" si="0"/>
        <v>285000</v>
      </c>
      <c r="H19" s="26" t="s">
        <v>21</v>
      </c>
    </row>
    <row r="20" spans="1:8" s="2" customFormat="1" ht="71.25" customHeight="1">
      <c r="A20" s="5">
        <v>13</v>
      </c>
      <c r="B20" s="13" t="s">
        <v>31</v>
      </c>
      <c r="C20" s="13" t="s">
        <v>32</v>
      </c>
      <c r="D20" s="5" t="s">
        <v>16</v>
      </c>
      <c r="E20" s="9">
        <v>1500</v>
      </c>
      <c r="F20" s="10">
        <v>300</v>
      </c>
      <c r="G20" s="6">
        <f t="shared" si="0"/>
        <v>450000</v>
      </c>
      <c r="H20" s="19" t="s">
        <v>21</v>
      </c>
    </row>
    <row r="21" spans="1:8" s="2" customFormat="1" ht="84.75" customHeight="1" thickBot="1">
      <c r="A21" s="5">
        <v>14</v>
      </c>
      <c r="B21" s="13" t="s">
        <v>33</v>
      </c>
      <c r="C21" s="24" t="s">
        <v>34</v>
      </c>
      <c r="D21" s="21" t="s">
        <v>35</v>
      </c>
      <c r="E21" s="21">
        <v>10</v>
      </c>
      <c r="F21" s="10">
        <v>150000</v>
      </c>
      <c r="G21" s="6">
        <f t="shared" si="0"/>
        <v>1500000</v>
      </c>
      <c r="H21" s="19" t="s">
        <v>21</v>
      </c>
    </row>
    <row r="22" spans="1:8" s="2" customFormat="1" ht="50.25" customHeight="1">
      <c r="A22" s="5">
        <v>15</v>
      </c>
      <c r="B22" s="22" t="s">
        <v>36</v>
      </c>
      <c r="C22" s="25" t="s">
        <v>37</v>
      </c>
      <c r="D22" s="5" t="s">
        <v>16</v>
      </c>
      <c r="E22" s="9">
        <v>680</v>
      </c>
      <c r="F22" s="10">
        <v>850</v>
      </c>
      <c r="G22" s="6">
        <f t="shared" si="0"/>
        <v>578000</v>
      </c>
      <c r="H22" s="19" t="s">
        <v>21</v>
      </c>
    </row>
    <row r="23" spans="1:8" s="2" customFormat="1" ht="52.5" customHeight="1">
      <c r="A23" s="5">
        <v>16</v>
      </c>
      <c r="B23" s="22" t="s">
        <v>39</v>
      </c>
      <c r="C23" s="23" t="s">
        <v>38</v>
      </c>
      <c r="D23" s="5" t="s">
        <v>16</v>
      </c>
      <c r="E23" s="9">
        <v>600</v>
      </c>
      <c r="F23" s="10">
        <v>750</v>
      </c>
      <c r="G23" s="6">
        <f t="shared" si="0"/>
        <v>450000</v>
      </c>
      <c r="H23" s="19" t="s">
        <v>21</v>
      </c>
    </row>
    <row r="24" spans="1:8" s="2" customFormat="1" ht="48" customHeight="1">
      <c r="A24" s="5">
        <v>17</v>
      </c>
      <c r="B24" s="13" t="s">
        <v>40</v>
      </c>
      <c r="C24" s="13" t="s">
        <v>40</v>
      </c>
      <c r="D24" s="5" t="s">
        <v>16</v>
      </c>
      <c r="E24" s="9">
        <v>102</v>
      </c>
      <c r="F24" s="10">
        <v>300</v>
      </c>
      <c r="G24" s="6">
        <f t="shared" si="0"/>
        <v>30600</v>
      </c>
      <c r="H24" s="19" t="s">
        <v>21</v>
      </c>
    </row>
    <row r="25" spans="1:8" s="2" customFormat="1" ht="385.5" customHeight="1">
      <c r="A25" s="5">
        <v>18</v>
      </c>
      <c r="B25" s="13" t="s">
        <v>41</v>
      </c>
      <c r="C25" s="13" t="s">
        <v>42</v>
      </c>
      <c r="D25" s="5" t="s">
        <v>43</v>
      </c>
      <c r="E25" s="9">
        <v>1</v>
      </c>
      <c r="F25" s="10">
        <v>1968200</v>
      </c>
      <c r="G25" s="6">
        <f t="shared" si="0"/>
        <v>1968200</v>
      </c>
      <c r="H25" s="19" t="s">
        <v>21</v>
      </c>
    </row>
    <row r="26" spans="1:8" s="2" customFormat="1" ht="130.5" customHeight="1">
      <c r="A26" s="5">
        <v>19</v>
      </c>
      <c r="B26" s="13" t="s">
        <v>45</v>
      </c>
      <c r="C26" s="13" t="s">
        <v>46</v>
      </c>
      <c r="D26" s="5" t="s">
        <v>16</v>
      </c>
      <c r="E26" s="9">
        <v>1</v>
      </c>
      <c r="F26" s="10">
        <v>26000</v>
      </c>
      <c r="G26" s="6">
        <f t="shared" si="0"/>
        <v>26000</v>
      </c>
      <c r="H26" s="19" t="s">
        <v>21</v>
      </c>
    </row>
    <row r="27" spans="1:8" s="2" customFormat="1" ht="81" customHeight="1">
      <c r="A27" s="5">
        <v>20</v>
      </c>
      <c r="B27" s="13" t="s">
        <v>47</v>
      </c>
      <c r="C27" s="13" t="s">
        <v>48</v>
      </c>
      <c r="D27" s="5" t="s">
        <v>29</v>
      </c>
      <c r="E27" s="9">
        <v>15</v>
      </c>
      <c r="F27" s="10">
        <v>30000</v>
      </c>
      <c r="G27" s="6">
        <f t="shared" si="0"/>
        <v>450000</v>
      </c>
      <c r="H27" s="19" t="s">
        <v>21</v>
      </c>
    </row>
    <row r="28" spans="1:8" s="2" customFormat="1" ht="23.25" customHeight="1">
      <c r="A28" s="5">
        <v>21</v>
      </c>
      <c r="B28" s="13" t="s">
        <v>49</v>
      </c>
      <c r="C28" s="13" t="s">
        <v>50</v>
      </c>
      <c r="D28" s="5" t="s">
        <v>53</v>
      </c>
      <c r="E28" s="9">
        <v>12</v>
      </c>
      <c r="F28" s="10">
        <v>870</v>
      </c>
      <c r="G28" s="6">
        <f t="shared" si="0"/>
        <v>10440</v>
      </c>
      <c r="H28" s="19" t="s">
        <v>21</v>
      </c>
    </row>
    <row r="29" spans="1:8" s="2" customFormat="1" ht="22.5" customHeight="1">
      <c r="A29" s="5">
        <v>22</v>
      </c>
      <c r="B29" s="13" t="s">
        <v>51</v>
      </c>
      <c r="C29" s="13" t="s">
        <v>52</v>
      </c>
      <c r="D29" s="5" t="s">
        <v>53</v>
      </c>
      <c r="E29" s="9">
        <v>120</v>
      </c>
      <c r="F29" s="10">
        <v>870</v>
      </c>
      <c r="G29" s="6">
        <f t="shared" si="0"/>
        <v>104400</v>
      </c>
      <c r="H29" s="19" t="s">
        <v>21</v>
      </c>
    </row>
    <row r="30" spans="1:8" s="2" customFormat="1" ht="22.5" customHeight="1">
      <c r="A30" s="5">
        <v>23</v>
      </c>
      <c r="B30" s="13" t="s">
        <v>54</v>
      </c>
      <c r="C30" s="13" t="s">
        <v>55</v>
      </c>
      <c r="D30" s="5" t="s">
        <v>29</v>
      </c>
      <c r="E30" s="9">
        <v>50</v>
      </c>
      <c r="F30" s="10">
        <v>4200</v>
      </c>
      <c r="G30" s="6">
        <f t="shared" si="0"/>
        <v>210000</v>
      </c>
      <c r="H30" s="19" t="s">
        <v>21</v>
      </c>
    </row>
    <row r="31" spans="1:8" s="2" customFormat="1" ht="66" customHeight="1">
      <c r="A31" s="5">
        <v>24</v>
      </c>
      <c r="B31" s="13" t="s">
        <v>56</v>
      </c>
      <c r="C31" s="13" t="s">
        <v>56</v>
      </c>
      <c r="D31" s="5" t="s">
        <v>16</v>
      </c>
      <c r="E31" s="9">
        <v>2500</v>
      </c>
      <c r="F31" s="10">
        <v>150</v>
      </c>
      <c r="G31" s="6">
        <f t="shared" si="0"/>
        <v>375000</v>
      </c>
      <c r="H31" s="19" t="s">
        <v>21</v>
      </c>
    </row>
    <row r="32" spans="1:8" s="2" customFormat="1" ht="72" customHeight="1">
      <c r="A32" s="5">
        <v>25</v>
      </c>
      <c r="B32" s="13" t="s">
        <v>57</v>
      </c>
      <c r="C32" s="13" t="s">
        <v>57</v>
      </c>
      <c r="D32" s="5" t="s">
        <v>16</v>
      </c>
      <c r="E32" s="9">
        <v>2500</v>
      </c>
      <c r="F32" s="10">
        <v>150</v>
      </c>
      <c r="G32" s="6">
        <f t="shared" si="0"/>
        <v>375000</v>
      </c>
      <c r="H32" s="19" t="s">
        <v>21</v>
      </c>
    </row>
    <row r="33" spans="1:8" s="2" customFormat="1" ht="88.5" customHeight="1">
      <c r="A33" s="5">
        <v>26</v>
      </c>
      <c r="B33" s="13" t="s">
        <v>58</v>
      </c>
      <c r="C33" s="13" t="s">
        <v>58</v>
      </c>
      <c r="D33" s="5" t="s">
        <v>16</v>
      </c>
      <c r="E33" s="9">
        <v>22</v>
      </c>
      <c r="F33" s="10">
        <v>8500</v>
      </c>
      <c r="G33" s="6">
        <f t="shared" si="0"/>
        <v>187000</v>
      </c>
      <c r="H33" s="19" t="s">
        <v>21</v>
      </c>
    </row>
    <row r="34" spans="1:8" s="2" customFormat="1" ht="130.5" customHeight="1">
      <c r="A34" s="5">
        <v>27</v>
      </c>
      <c r="B34" s="13" t="s">
        <v>60</v>
      </c>
      <c r="C34" s="13" t="s">
        <v>59</v>
      </c>
      <c r="D34" s="5" t="s">
        <v>16</v>
      </c>
      <c r="E34" s="9">
        <v>30</v>
      </c>
      <c r="F34" s="10">
        <v>15000</v>
      </c>
      <c r="G34" s="6">
        <f t="shared" si="0"/>
        <v>450000</v>
      </c>
      <c r="H34" s="19" t="s">
        <v>21</v>
      </c>
    </row>
    <row r="35" spans="1:8" s="2" customFormat="1" ht="28.5" customHeight="1">
      <c r="A35" s="5">
        <v>28</v>
      </c>
      <c r="B35" s="13" t="s">
        <v>63</v>
      </c>
      <c r="C35" s="13" t="s">
        <v>64</v>
      </c>
      <c r="D35" s="5" t="s">
        <v>65</v>
      </c>
      <c r="E35" s="9">
        <v>560</v>
      </c>
      <c r="F35" s="10">
        <v>4750</v>
      </c>
      <c r="G35" s="6">
        <f t="shared" si="0"/>
        <v>2660000</v>
      </c>
      <c r="H35" s="19" t="s">
        <v>21</v>
      </c>
    </row>
    <row r="36" spans="1:8" s="2" customFormat="1" ht="37.5" customHeight="1">
      <c r="A36" s="5">
        <v>29</v>
      </c>
      <c r="B36" s="13" t="s">
        <v>66</v>
      </c>
      <c r="C36" s="13" t="s">
        <v>67</v>
      </c>
      <c r="D36" s="5" t="s">
        <v>65</v>
      </c>
      <c r="E36" s="9">
        <v>20</v>
      </c>
      <c r="F36" s="10">
        <v>1618.31</v>
      </c>
      <c r="G36" s="6">
        <f t="shared" si="0"/>
        <v>32366.199999999997</v>
      </c>
      <c r="H36" s="19" t="s">
        <v>21</v>
      </c>
    </row>
    <row r="37" spans="1:8" s="2" customFormat="1" ht="72.75" customHeight="1">
      <c r="A37" s="5">
        <v>30</v>
      </c>
      <c r="B37" s="13" t="s">
        <v>68</v>
      </c>
      <c r="C37" s="13" t="s">
        <v>68</v>
      </c>
      <c r="D37" s="5" t="s">
        <v>65</v>
      </c>
      <c r="E37" s="9">
        <v>200</v>
      </c>
      <c r="F37" s="10">
        <v>3475</v>
      </c>
      <c r="G37" s="6">
        <f t="shared" si="0"/>
        <v>695000</v>
      </c>
      <c r="H37" s="19" t="s">
        <v>21</v>
      </c>
    </row>
    <row r="38" spans="1:8" s="2" customFormat="1" ht="72.75" customHeight="1">
      <c r="A38" s="5">
        <v>31</v>
      </c>
      <c r="B38" s="13" t="s">
        <v>69</v>
      </c>
      <c r="C38" s="13" t="s">
        <v>69</v>
      </c>
      <c r="D38" s="5" t="s">
        <v>65</v>
      </c>
      <c r="E38" s="9">
        <v>10</v>
      </c>
      <c r="F38" s="10">
        <v>450</v>
      </c>
      <c r="G38" s="6">
        <f t="shared" si="0"/>
        <v>4500</v>
      </c>
      <c r="H38" s="19" t="s">
        <v>21</v>
      </c>
    </row>
    <row r="39" spans="1:8" s="2" customFormat="1" ht="72.75" customHeight="1">
      <c r="A39" s="5">
        <v>32</v>
      </c>
      <c r="B39" s="12" t="s">
        <v>69</v>
      </c>
      <c r="C39" s="13" t="s">
        <v>69</v>
      </c>
      <c r="D39" s="5" t="s">
        <v>65</v>
      </c>
      <c r="E39" s="9">
        <v>10</v>
      </c>
      <c r="F39" s="10">
        <v>405.85</v>
      </c>
      <c r="G39" s="6">
        <f>E39*F39</f>
        <v>4058.5</v>
      </c>
      <c r="H39" s="19" t="s">
        <v>21</v>
      </c>
    </row>
    <row r="40" spans="1:8" s="2" customFormat="1" ht="72.75" customHeight="1">
      <c r="A40" s="5">
        <v>33</v>
      </c>
      <c r="B40" s="13" t="s">
        <v>70</v>
      </c>
      <c r="C40" s="13" t="s">
        <v>71</v>
      </c>
      <c r="D40" s="5" t="s">
        <v>65</v>
      </c>
      <c r="E40" s="9">
        <v>3</v>
      </c>
      <c r="F40" s="10">
        <v>956.14</v>
      </c>
      <c r="G40" s="6">
        <f t="shared" ref="G40:G49" si="1">E40*F40</f>
        <v>2868.42</v>
      </c>
      <c r="H40" s="19" t="s">
        <v>21</v>
      </c>
    </row>
    <row r="41" spans="1:8" s="2" customFormat="1" ht="90.75" customHeight="1">
      <c r="A41" s="5">
        <v>34</v>
      </c>
      <c r="B41" s="13" t="s">
        <v>72</v>
      </c>
      <c r="C41" s="13" t="s">
        <v>72</v>
      </c>
      <c r="D41" s="5" t="s">
        <v>65</v>
      </c>
      <c r="E41" s="9">
        <v>10</v>
      </c>
      <c r="F41" s="10">
        <v>5303.71</v>
      </c>
      <c r="G41" s="6">
        <f t="shared" si="1"/>
        <v>53037.1</v>
      </c>
      <c r="H41" s="19" t="s">
        <v>21</v>
      </c>
    </row>
    <row r="42" spans="1:8" s="2" customFormat="1" ht="72.75" customHeight="1">
      <c r="A42" s="5">
        <v>35</v>
      </c>
      <c r="B42" s="13" t="s">
        <v>73</v>
      </c>
      <c r="C42" s="13" t="s">
        <v>73</v>
      </c>
      <c r="D42" s="5" t="s">
        <v>65</v>
      </c>
      <c r="E42" s="9">
        <v>50</v>
      </c>
      <c r="F42" s="10">
        <v>300</v>
      </c>
      <c r="G42" s="6">
        <f t="shared" si="1"/>
        <v>15000</v>
      </c>
      <c r="H42" s="19" t="s">
        <v>21</v>
      </c>
    </row>
    <row r="43" spans="1:8" s="2" customFormat="1" ht="97.5" customHeight="1">
      <c r="A43" s="5">
        <v>36</v>
      </c>
      <c r="B43" s="13" t="s">
        <v>74</v>
      </c>
      <c r="C43" s="31" t="s">
        <v>74</v>
      </c>
      <c r="D43" s="32" t="s">
        <v>65</v>
      </c>
      <c r="E43" s="32">
        <v>150</v>
      </c>
      <c r="F43" s="10">
        <v>360</v>
      </c>
      <c r="G43" s="6">
        <f t="shared" si="1"/>
        <v>54000</v>
      </c>
      <c r="H43" s="19" t="s">
        <v>21</v>
      </c>
    </row>
    <row r="44" spans="1:8" s="2" customFormat="1" ht="88.5" customHeight="1">
      <c r="A44" s="5">
        <v>37</v>
      </c>
      <c r="B44" s="13" t="s">
        <v>75</v>
      </c>
      <c r="C44" s="27" t="s">
        <v>75</v>
      </c>
      <c r="D44" s="28" t="s">
        <v>65</v>
      </c>
      <c r="E44" s="29">
        <v>30</v>
      </c>
      <c r="F44" s="30">
        <v>300</v>
      </c>
      <c r="G44" s="6">
        <f t="shared" si="1"/>
        <v>9000</v>
      </c>
      <c r="H44" s="19" t="s">
        <v>21</v>
      </c>
    </row>
    <row r="45" spans="1:8" s="2" customFormat="1" ht="86.25" customHeight="1">
      <c r="A45" s="5">
        <v>38</v>
      </c>
      <c r="B45" s="13" t="s">
        <v>76</v>
      </c>
      <c r="C45" s="13" t="s">
        <v>76</v>
      </c>
      <c r="D45" s="5" t="s">
        <v>53</v>
      </c>
      <c r="E45" s="9">
        <v>2</v>
      </c>
      <c r="F45" s="10">
        <v>1000</v>
      </c>
      <c r="G45" s="6">
        <f t="shared" si="1"/>
        <v>2000</v>
      </c>
      <c r="H45" s="19" t="s">
        <v>21</v>
      </c>
    </row>
    <row r="46" spans="1:8" s="2" customFormat="1" ht="72.75" customHeight="1">
      <c r="A46" s="5">
        <v>39</v>
      </c>
      <c r="B46" s="13" t="s">
        <v>77</v>
      </c>
      <c r="C46" s="13" t="s">
        <v>77</v>
      </c>
      <c r="D46" s="5" t="s">
        <v>53</v>
      </c>
      <c r="E46" s="9">
        <v>500</v>
      </c>
      <c r="F46" s="10">
        <v>1175</v>
      </c>
      <c r="G46" s="6">
        <f t="shared" si="1"/>
        <v>587500</v>
      </c>
      <c r="H46" s="19" t="s">
        <v>21</v>
      </c>
    </row>
    <row r="47" spans="1:8" s="2" customFormat="1" ht="72.75" customHeight="1">
      <c r="A47" s="5">
        <v>40</v>
      </c>
      <c r="B47" s="13" t="s">
        <v>78</v>
      </c>
      <c r="C47" s="13" t="s">
        <v>78</v>
      </c>
      <c r="D47" s="5" t="s">
        <v>53</v>
      </c>
      <c r="E47" s="9">
        <v>104</v>
      </c>
      <c r="F47" s="10">
        <v>428.65</v>
      </c>
      <c r="G47" s="6">
        <f t="shared" si="1"/>
        <v>44579.6</v>
      </c>
      <c r="H47" s="19" t="s">
        <v>21</v>
      </c>
    </row>
    <row r="48" spans="1:8" s="2" customFormat="1" ht="72.75" customHeight="1">
      <c r="A48" s="5">
        <v>41</v>
      </c>
      <c r="B48" s="13" t="s">
        <v>79</v>
      </c>
      <c r="C48" s="13" t="s">
        <v>79</v>
      </c>
      <c r="D48" s="5" t="s">
        <v>53</v>
      </c>
      <c r="E48" s="9">
        <v>400</v>
      </c>
      <c r="F48" s="10">
        <v>500</v>
      </c>
      <c r="G48" s="6">
        <f t="shared" si="1"/>
        <v>200000</v>
      </c>
      <c r="H48" s="19" t="s">
        <v>21</v>
      </c>
    </row>
    <row r="49" spans="1:8" s="2" customFormat="1" ht="72.75" customHeight="1">
      <c r="A49" s="5">
        <v>42</v>
      </c>
      <c r="B49" s="13" t="s">
        <v>80</v>
      </c>
      <c r="C49" s="13" t="s">
        <v>80</v>
      </c>
      <c r="D49" s="5" t="s">
        <v>53</v>
      </c>
      <c r="E49" s="9">
        <v>3200</v>
      </c>
      <c r="F49" s="10">
        <v>400</v>
      </c>
      <c r="G49" s="6">
        <f t="shared" si="1"/>
        <v>1280000</v>
      </c>
      <c r="H49" s="19" t="s">
        <v>21</v>
      </c>
    </row>
    <row r="50" spans="1:8" s="2" customFormat="1" ht="72.75" customHeight="1">
      <c r="A50" s="5">
        <v>43</v>
      </c>
      <c r="B50" s="13" t="s">
        <v>81</v>
      </c>
      <c r="C50" s="13" t="s">
        <v>82</v>
      </c>
      <c r="D50" s="5" t="s">
        <v>53</v>
      </c>
      <c r="E50" s="9">
        <v>1200</v>
      </c>
      <c r="F50" s="10">
        <v>400</v>
      </c>
      <c r="G50" s="6">
        <f t="shared" si="0"/>
        <v>480000</v>
      </c>
      <c r="H50" s="19" t="s">
        <v>21</v>
      </c>
    </row>
    <row r="51" spans="1:8" s="2" customFormat="1" ht="72.75" customHeight="1">
      <c r="A51" s="5">
        <v>44</v>
      </c>
      <c r="B51" s="13" t="s">
        <v>83</v>
      </c>
      <c r="C51" s="13" t="s">
        <v>83</v>
      </c>
      <c r="D51" s="5" t="s">
        <v>53</v>
      </c>
      <c r="E51" s="9">
        <v>1200</v>
      </c>
      <c r="F51" s="10">
        <v>400</v>
      </c>
      <c r="G51" s="6">
        <f t="shared" si="0"/>
        <v>480000</v>
      </c>
      <c r="H51" s="19" t="s">
        <v>21</v>
      </c>
    </row>
    <row r="52" spans="1:8" s="2" customFormat="1" ht="72.75" customHeight="1">
      <c r="A52" s="5">
        <v>45</v>
      </c>
      <c r="B52" s="13" t="s">
        <v>84</v>
      </c>
      <c r="C52" s="13" t="s">
        <v>84</v>
      </c>
      <c r="D52" s="5" t="s">
        <v>65</v>
      </c>
      <c r="E52" s="9">
        <v>1000</v>
      </c>
      <c r="F52" s="10">
        <v>300</v>
      </c>
      <c r="G52" s="6">
        <f t="shared" si="0"/>
        <v>300000</v>
      </c>
      <c r="H52" s="19" t="s">
        <v>21</v>
      </c>
    </row>
    <row r="53" spans="1:8" s="2" customFormat="1" ht="72.75" customHeight="1">
      <c r="A53" s="5">
        <v>46</v>
      </c>
      <c r="B53" s="13" t="s">
        <v>85</v>
      </c>
      <c r="C53" s="13" t="s">
        <v>85</v>
      </c>
      <c r="D53" s="5" t="s">
        <v>86</v>
      </c>
      <c r="E53" s="9">
        <v>10</v>
      </c>
      <c r="F53" s="10">
        <v>154</v>
      </c>
      <c r="G53" s="6">
        <f t="shared" si="0"/>
        <v>1540</v>
      </c>
      <c r="H53" s="19" t="s">
        <v>21</v>
      </c>
    </row>
    <row r="54" spans="1:8" s="2" customFormat="1" ht="72.75" customHeight="1">
      <c r="A54" s="5">
        <v>47</v>
      </c>
      <c r="B54" s="13" t="s">
        <v>87</v>
      </c>
      <c r="C54" s="13" t="s">
        <v>87</v>
      </c>
      <c r="D54" s="5" t="s">
        <v>53</v>
      </c>
      <c r="E54" s="9">
        <v>1552</v>
      </c>
      <c r="F54" s="10">
        <v>849.21</v>
      </c>
      <c r="G54" s="6">
        <f t="shared" si="0"/>
        <v>1317973.9200000002</v>
      </c>
      <c r="H54" s="19" t="s">
        <v>21</v>
      </c>
    </row>
    <row r="55" spans="1:8" s="2" customFormat="1" ht="72.75" customHeight="1">
      <c r="A55" s="5">
        <v>48</v>
      </c>
      <c r="B55" s="13" t="s">
        <v>88</v>
      </c>
      <c r="C55" s="13" t="s">
        <v>88</v>
      </c>
      <c r="D55" s="5" t="s">
        <v>65</v>
      </c>
      <c r="E55" s="9">
        <v>21</v>
      </c>
      <c r="F55" s="10">
        <v>1056</v>
      </c>
      <c r="G55" s="6">
        <f t="shared" si="0"/>
        <v>22176</v>
      </c>
      <c r="H55" s="19" t="s">
        <v>21</v>
      </c>
    </row>
    <row r="56" spans="1:8" s="2" customFormat="1" ht="83.25" customHeight="1">
      <c r="A56" s="5">
        <v>49</v>
      </c>
      <c r="B56" s="13" t="s">
        <v>89</v>
      </c>
      <c r="C56" s="13" t="s">
        <v>89</v>
      </c>
      <c r="D56" s="5" t="s">
        <v>16</v>
      </c>
      <c r="E56" s="9">
        <v>500</v>
      </c>
      <c r="F56" s="10">
        <v>7500</v>
      </c>
      <c r="G56" s="6">
        <f t="shared" si="0"/>
        <v>3750000</v>
      </c>
      <c r="H56" s="19" t="s">
        <v>21</v>
      </c>
    </row>
    <row r="57" spans="1:8" s="2" customFormat="1" ht="83.25" customHeight="1">
      <c r="A57" s="5"/>
      <c r="B57" s="13"/>
      <c r="C57" s="13"/>
      <c r="D57" s="5"/>
      <c r="E57" s="9"/>
      <c r="F57" s="10"/>
      <c r="G57" s="6"/>
      <c r="H57" s="19"/>
    </row>
    <row r="58" spans="1:8">
      <c r="A58" s="5"/>
      <c r="B58" s="14"/>
      <c r="C58" s="14" t="s">
        <v>8</v>
      </c>
      <c r="D58" s="14"/>
      <c r="E58" s="14"/>
      <c r="F58" s="15"/>
      <c r="G58" s="16">
        <f>SUM(G8:G56)</f>
        <v>27016823.740000006</v>
      </c>
      <c r="H58" s="19"/>
    </row>
    <row r="59" spans="1:8">
      <c r="A59" s="5"/>
      <c r="B59" s="18" t="s">
        <v>11</v>
      </c>
      <c r="C59" s="18"/>
      <c r="D59" s="18"/>
      <c r="E59" s="18"/>
      <c r="F59" s="18"/>
      <c r="G59" s="18"/>
      <c r="H59" s="18"/>
    </row>
    <row r="61" spans="1:8">
      <c r="B61" s="34"/>
      <c r="C61" s="34"/>
      <c r="D61" s="34"/>
      <c r="E61" s="34"/>
      <c r="F61" s="34"/>
      <c r="G61" s="34"/>
    </row>
    <row r="62" spans="1:8">
      <c r="C62" s="1" t="s">
        <v>12</v>
      </c>
    </row>
  </sheetData>
  <mergeCells count="11">
    <mergeCell ref="H5:H6"/>
    <mergeCell ref="B61:G61"/>
    <mergeCell ref="A2:G2"/>
    <mergeCell ref="A3:G3"/>
    <mergeCell ref="A5:A6"/>
    <mergeCell ref="B5:B6"/>
    <mergeCell ref="D5:D6"/>
    <mergeCell ref="E5:E6"/>
    <mergeCell ref="F5:F6"/>
    <mergeCell ref="G5:G6"/>
    <mergeCell ref="C5:C6"/>
  </mergeCells>
  <pageMargins left="0.31496062992125984" right="0.31496062992125984" top="0.74803149606299213" bottom="0.35433070866141736" header="0.31496062992125984" footer="0.31496062992125984"/>
  <pageSetup paperSize="9" scale="50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Хирургия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Подскочая Ирина</dc:creator>
  <cp:lastModifiedBy>user</cp:lastModifiedBy>
  <cp:lastPrinted>2020-03-10T10:33:54Z</cp:lastPrinted>
  <dcterms:created xsi:type="dcterms:W3CDTF">2015-09-11T10:40:40Z</dcterms:created>
  <dcterms:modified xsi:type="dcterms:W3CDTF">2020-03-13T12:23:51Z</dcterms:modified>
</cp:coreProperties>
</file>