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455"/>
  </bookViews>
  <sheets>
    <sheet name="Хирургия" sheetId="1" r:id="rId1"/>
  </sheets>
  <externalReferences>
    <externalReference r:id="rId2"/>
    <externalReference r:id="rId3"/>
  </externalReferences>
  <definedNames>
    <definedName name="_№" localSheetId="0">#REF!</definedName>
    <definedName name="_№">#REF!</definedName>
    <definedName name="АБП">'[1]Служебный ФКРБ'!$A$2:$A$136</definedName>
    <definedName name="Администратор_бюджетных_программ" localSheetId="0">#REF!</definedName>
    <definedName name="Администратор_бюджетных_программ">#REF!</definedName>
    <definedName name="б" localSheetId="0">#REF!</definedName>
    <definedName name="б">#REF!</definedName>
    <definedName name="бак">'[2]Тип пункта плана'!$A$1:$A$3</definedName>
    <definedName name="ВидПредмета">'[1]Вид предмета'!$A$1:$A$3</definedName>
    <definedName name="Год">[1]Год!$A$1:$A$3</definedName>
    <definedName name="Источник">'[1]Источник финансирования'!$A$1:$A$6</definedName>
    <definedName name="к" localSheetId="0">#REF!</definedName>
    <definedName name="к">#REF!</definedName>
    <definedName name="КАТО">[1]КАТО!$A$2:$A$17162</definedName>
    <definedName name="Код" localSheetId="0">#REF!</definedName>
    <definedName name="Код">#REF!</definedName>
    <definedName name="КПВЭД" localSheetId="0">#REF!</definedName>
    <definedName name="КПВЭД">#REF!</definedName>
    <definedName name="лаб.бак">'[2]Тип пункта плана'!$A$1:$A$3</definedName>
    <definedName name="Месяц">[1]Месяцы!$A$1:$A$13</definedName>
    <definedName name="Обоснование">OFFSET([1]ОПГЗ!$A$1,MATCH('[1]План ГЗ'!$P1,[1]ОПГЗ!$A:$A,0)-1,1,COUNTIF([1]ОПГЗ!$A:$A,'[1]План ГЗ'!$P1),1)</definedName>
    <definedName name="Подпрограмма">'[1]Служебный ФКРБ'!$C$2:$C$31</definedName>
    <definedName name="Программа">'[1]Служебный ФКРБ'!$B$2:$B$145</definedName>
    <definedName name="Работа" localSheetId="0">#REF!</definedName>
    <definedName name="Работа">#REF!</definedName>
    <definedName name="Специфика">[1]ЭКРБ!$A$1:$A$87</definedName>
    <definedName name="Способ">'[1]Способ закупки'!$A$1:$A$14</definedName>
    <definedName name="Техспец">#REF!</definedName>
    <definedName name="Техспец2">#REF!</definedName>
    <definedName name="Тип_пункта">'[1]Тип пункта плана'!$A$1:$A$3</definedName>
    <definedName name="Товар" localSheetId="0">#REF!</definedName>
    <definedName name="Товар">#REF!</definedName>
    <definedName name="Услуга" localSheetId="0">#REF!</definedName>
    <definedName name="Услуга">#REF!</definedName>
    <definedName name="Фонды">[1]Фонд!$A$1:$A$4</definedName>
  </definedNames>
  <calcPr calcId="125725"/>
</workbook>
</file>

<file path=xl/calcChain.xml><?xml version="1.0" encoding="utf-8"?>
<calcChain xmlns="http://schemas.openxmlformats.org/spreadsheetml/2006/main">
  <c r="G38" i="1"/>
  <c r="G36"/>
  <c r="G37"/>
  <c r="G35"/>
  <c r="G34"/>
  <c r="G33"/>
  <c r="G31"/>
  <c r="G32"/>
  <c r="G30"/>
  <c r="G29"/>
  <c r="G28"/>
  <c r="G27"/>
  <c r="G26"/>
  <c r="G25"/>
  <c r="G24"/>
  <c r="G23"/>
  <c r="G22"/>
  <c r="G21"/>
  <c r="G16"/>
  <c r="G17"/>
  <c r="G18"/>
  <c r="G19"/>
  <c r="G20"/>
  <c r="G14"/>
  <c r="G10"/>
  <c r="G9"/>
  <c r="G13"/>
  <c r="G15"/>
  <c r="G11"/>
  <c r="G12"/>
  <c r="G39" l="1"/>
  <c r="G8"/>
</calcChain>
</file>

<file path=xl/sharedStrings.xml><?xml version="1.0" encoding="utf-8"?>
<sst xmlns="http://schemas.openxmlformats.org/spreadsheetml/2006/main" count="107" uniqueCount="56">
  <si>
    <t>№</t>
  </si>
  <si>
    <t>Наименование ИМН</t>
  </si>
  <si>
    <t>Техническое описание (полное описание ИМН)</t>
  </si>
  <si>
    <t>Ед.изм.</t>
  </si>
  <si>
    <t>Кол-во</t>
  </si>
  <si>
    <t>Цена</t>
  </si>
  <si>
    <t>Сумма</t>
  </si>
  <si>
    <t>Штука</t>
  </si>
  <si>
    <t>на изделия медицинского назначения</t>
  </si>
  <si>
    <t>Всего:</t>
  </si>
  <si>
    <t xml:space="preserve">  Приложения 1</t>
  </si>
  <si>
    <t xml:space="preserve">                                                      Техническое спецификация                                       </t>
  </si>
  <si>
    <t xml:space="preserve">Срок доставки 15 календарных дней </t>
  </si>
  <si>
    <t xml:space="preserve">Облучатель ультрафиолетовый бактерицидный с регулируемым экраном ОБН -150 РЭ в комплекте с запасными лампами в количестве 
2 штуки
</t>
  </si>
  <si>
    <t xml:space="preserve">Настенный экранированный облучатель с регулируемым щелевым зазором в виде крышки сверху, работающий постоянно в присутствии людей.
Кол-во ламп: 2 штуки, мощностью 30 Вт каждая, напряжение лампы 96 В, ток лампы 0.37 А  Поток излучения (254 нм) - 12 Вт, минимальная начальная облученность УФ-С - диапазон – 1,2 Вт/м2.. Образование озона отсутствует. Срок службы 9000 ч, кол-во включения/выключений – 50000 циклов, общая длина -  894,6 мм, диаметр колбы d 25.5 ± 0.5 мм, цоколь G13. 
Ключевая особенность аппарата - наличие двух режимов работы: Режим 1 «непрерывно в присутствии людей» – работает внутренняя лампа, через щелевой зазор проходит ультрафиолетовое облучение (облученность на расстоянии 1м в секторе прямого луча должна составлять не менее 90-100 мкВт/см2). Нижние слои воздуха обеззараживаются за счет естественной конвекции воздуха. Одновременно облученность в обитаемой зоне помещения, измеряемая на трех уровнях: уровень глаз человека «сидящего», «стоящего», «лежащего» не должна превышать 0,1-0,2 мкВт/см2. Режим 2 – «быстрое обеззараживание в отсутствие людей», при этом облученность от открытой лампы на расстоянии 1 м от источника должна быть в диапазоне 120 - 150 мкВт/см2, но не менее 120 мкВт/см2. 
Дополнительно к облучателю прилагается 2 (две) запасные лампы мощностью 30 Вт каждая, напряжение лампы 96В, ток лампы 0.37 А. Поток излучения (254 нм) - 12 Вт, минимальная начальная облученность УФС - диапазон – 1,2 Вт/м2, Образование озона отсутствует. Срок службы 9000 ч, кол-во включения/включений – 50000 циклов, общая длина - 894,6 мм, диаметр колбы d 25.5 ± 0.5 мм, цоколь G13
Требование:
Обязательно все заявленные показатели должны подтверждаться техническим паспортом на изделие.  
Модель облучателя должна быть согласована с Заказчиком до момента поставки. 
Квалификационные документы: В рамках конкурсной заявки каждый потенциальный поставщик должен приложить следующие документы:
1. Талон из уполномоченного органа о приёме уведомления на осуществление деятельности по оптовой либо розничной реализации медицинской техники
2. Регистрационное удостоверение МЗ РК на облучатель;
3. Сертификат средства измерения на товар (в случае, если товар поставщика не является средством измерения, необходимо приложить соответствующий документ из уполномоченного органа);
4.  Сканированные копии паспортов на русском и казахском языках с подписями и печатями завода изготовителя;
К облучателю обязательно должно прилагаться:  
1. Технический паспорт на казахском языке – 1 шт.,
2. Технический паспорт на русском языке – 1 шт., 
3. Журнал учета УФБО – 1 шт
</t>
  </si>
  <si>
    <t>уп</t>
  </si>
  <si>
    <t>Гордокс®
(Апротинин)</t>
  </si>
  <si>
    <t xml:space="preserve">Раствор для инъекций100000 КИЕ10 мл№25
</t>
  </si>
  <si>
    <t xml:space="preserve">Эссенциале® </t>
  </si>
  <si>
    <t>Раствор для внутривенного введения 250 мг/5 мл 5 мл №5</t>
  </si>
  <si>
    <t>Раствор для инъекций 20 мг/мл №5</t>
  </si>
  <si>
    <t>Супрастин® (Хлоропирамин)</t>
  </si>
  <si>
    <t>Фентанил Раствор для инъекций 0,005% 2 мл № 100</t>
  </si>
  <si>
    <t xml:space="preserve">Фентанил Раствор для инъекций 0,005% 2 мл № 100                                                           </t>
  </si>
  <si>
    <t>Гепарин натрия Раствор для инъекций 5000 ЕД/мл 5 мл №5</t>
  </si>
  <si>
    <t>Прозерин Нет данных Раствор для инъекций 0.5 мг/мл 1 мл №10</t>
  </si>
  <si>
    <t>Кордиамин Никетамид Раствор для инъекций 25 % 2 мл № 10</t>
  </si>
  <si>
    <t xml:space="preserve">Кордиамин Никетамид Раствор для инъекций 25 % 2 мл № 10
</t>
  </si>
  <si>
    <t>Промедол Тримеперидин Раствор для инъекций2 %№5</t>
  </si>
  <si>
    <t>Липофундин МСТ/ЛСТ 20% Нет данных Эмульсия для внутривенных инфузий 20 % 500 мл №10</t>
  </si>
  <si>
    <t>Транексам Транексамовая кислота Раствор для внутривенного введения 50 мг/мл 5 мл №10</t>
  </si>
  <si>
    <t>Рибоксин Инозин Раствор для инъекций 20 мг/мл №10</t>
  </si>
  <si>
    <t>Тиамина хлорид-Дарница (Витамин В1 - Дарница) Тиамин Раствор для инъекций 5% 1 мл № 10</t>
  </si>
  <si>
    <t>Глюкоза Декстроза Раствор для внутривенного введения 40 % 5 мл №5</t>
  </si>
  <si>
    <t>Глюкоза Декстроза Раствор для инфузий 5 % 400 мл №1</t>
  </si>
  <si>
    <t>Сальбутамол Сальбутамол Аэрозоль для ингаляций, дозированный 100 мкг/доза 200 доз №1</t>
  </si>
  <si>
    <t>фл</t>
  </si>
  <si>
    <t>Кызыл май® Нет данных Масло полифитовое, 50 мл, №1</t>
  </si>
  <si>
    <t>Кызыл май® Нет данных Масло полифитовое 100 мл №1</t>
  </si>
  <si>
    <t>Левомеколь® Нет данных Мазь для наружного применения 40г №1</t>
  </si>
  <si>
    <t>Флуконазол Флуконазол Раствор для инфузий 2 мг/мл 100 мл №1</t>
  </si>
  <si>
    <t>Декстран 40 Декстран Раствор для инфузий 6 % 200 мл №1</t>
  </si>
  <si>
    <t>Маннитол Маннитол Раствор для инфузий 15 % 200 Миллилитр №1</t>
  </si>
  <si>
    <t>Гептрал® Адеметионин Порошок лиофилизированный для приготовления раствора для внутривенного и внутримышечного введения в комплекте с растворителем 500мг 5 мл №5</t>
  </si>
  <si>
    <t>Ацесоль Нет данных Раствор для инфузий 400 мл №1</t>
  </si>
  <si>
    <t>Трисоль Нет данных Раствор для инфузий №1</t>
  </si>
  <si>
    <t>Трисоль Нет данных Раствор для инфузий 400 мл №1</t>
  </si>
  <si>
    <t>Дисоль Нет данных Раствор для инфузий 400 мл №1</t>
  </si>
  <si>
    <t>Папаверина гидрохлорид Папаверин Раствор для инъекций 2 % №10</t>
  </si>
  <si>
    <t>Реополиглюкин Декстран  Раствор для инфузий 10% 400 мл №1</t>
  </si>
  <si>
    <t>Калия перманганат Нет данных Порошок 5 г №1</t>
  </si>
  <si>
    <t>Адреналин-Здоровье Эпинефрин Раствор для инъекций 0,18 % 1 мл № 10</t>
  </si>
  <si>
    <t>оплата до 31.12.2020 по мере поступления</t>
  </si>
  <si>
    <t>и.о.Директора                                                   Сапарова Э.К.</t>
  </si>
  <si>
    <t>Аминоплазмаль Гепа 10% Е  500 мл, флакон</t>
  </si>
  <si>
    <t xml:space="preserve">10% раствор для инфузий. Специальный комплекс из 20 аминокислот адаптированный к белковым потребностям пациентов с печеночной недостаточностью. 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</si>
</sst>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0"/>
    <numFmt numFmtId="165" formatCode="000"/>
    <numFmt numFmtId="166" formatCode="_-* #,##0.00_-;\-* #,##0.00_-;_-* &quot;-&quot;??_-;_-@_-"/>
    <numFmt numFmtId="167" formatCode="0.0"/>
    <numFmt numFmtId="168" formatCode="#,##0.0_р_.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sz val="10"/>
      <name val="Arial Cyr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Helv"/>
    </font>
    <font>
      <sz val="10"/>
      <name val="Arial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7">
    <xf numFmtId="0" fontId="0" fillId="0" borderId="0"/>
    <xf numFmtId="0" fontId="5" fillId="0" borderId="0"/>
    <xf numFmtId="1" fontId="7" fillId="0" borderId="0">
      <alignment horizontal="center" vertical="top" wrapText="1"/>
    </xf>
    <xf numFmtId="164" fontId="7" fillId="0" borderId="2">
      <alignment horizontal="center" vertical="top" wrapText="1"/>
    </xf>
    <xf numFmtId="164" fontId="7" fillId="0" borderId="3">
      <alignment horizontal="center" vertical="top" wrapText="1"/>
    </xf>
    <xf numFmtId="165" fontId="7" fillId="0" borderId="2">
      <alignment horizontal="center" vertical="top" wrapText="1"/>
    </xf>
    <xf numFmtId="165" fontId="7" fillId="0" borderId="3">
      <alignment horizontal="center" vertical="top" wrapText="1"/>
    </xf>
    <xf numFmtId="165" fontId="7" fillId="0" borderId="2">
      <alignment horizontal="center" vertical="top" wrapText="1"/>
    </xf>
    <xf numFmtId="165" fontId="7" fillId="0" borderId="3">
      <alignment horizontal="center" vertical="top" wrapText="1"/>
    </xf>
    <xf numFmtId="165" fontId="7" fillId="0" borderId="2">
      <alignment horizontal="center" vertical="top" wrapText="1"/>
    </xf>
    <xf numFmtId="165" fontId="7" fillId="0" borderId="3">
      <alignment horizontal="center" vertical="top" wrapText="1"/>
    </xf>
    <xf numFmtId="1" fontId="7" fillId="0" borderId="0">
      <alignment horizontal="center" vertical="top" wrapText="1"/>
    </xf>
    <xf numFmtId="164" fontId="7" fillId="0" borderId="0">
      <alignment horizontal="center" vertical="top" wrapText="1"/>
    </xf>
    <xf numFmtId="165" fontId="7" fillId="0" borderId="0">
      <alignment horizontal="center" vertical="top" wrapText="1"/>
    </xf>
    <xf numFmtId="165" fontId="7" fillId="0" borderId="0">
      <alignment horizontal="center" vertical="top" wrapText="1"/>
    </xf>
    <xf numFmtId="165" fontId="7" fillId="0" borderId="0">
      <alignment horizontal="center" vertical="top" wrapText="1"/>
    </xf>
    <xf numFmtId="0" fontId="7" fillId="0" borderId="0">
      <alignment horizontal="left" vertical="top" wrapText="1"/>
    </xf>
    <xf numFmtId="0" fontId="7" fillId="0" borderId="0">
      <alignment horizontal="left" vertical="top" wrapText="1"/>
    </xf>
    <xf numFmtId="0" fontId="7" fillId="0" borderId="2">
      <alignment horizontal="left" vertical="top"/>
    </xf>
    <xf numFmtId="0" fontId="7" fillId="0" borderId="3">
      <alignment horizontal="left" vertical="top"/>
    </xf>
    <xf numFmtId="0" fontId="7" fillId="0" borderId="4">
      <alignment horizontal="center" vertical="top" wrapText="1"/>
    </xf>
    <xf numFmtId="0" fontId="7" fillId="0" borderId="5">
      <alignment horizontal="center" vertical="top" wrapText="1"/>
    </xf>
    <xf numFmtId="0" fontId="7" fillId="0" borderId="0">
      <alignment horizontal="left" vertical="top"/>
    </xf>
    <xf numFmtId="0" fontId="7" fillId="0" borderId="6">
      <alignment horizontal="left" vertical="top"/>
    </xf>
    <xf numFmtId="0" fontId="7" fillId="0" borderId="7">
      <alignment horizontal="left" vertical="top"/>
    </xf>
    <xf numFmtId="0" fontId="8" fillId="2" borderId="2">
      <alignment horizontal="left" vertical="top" wrapText="1"/>
    </xf>
    <xf numFmtId="0" fontId="8" fillId="3" borderId="3">
      <alignment horizontal="left" vertical="top" wrapText="1"/>
    </xf>
    <xf numFmtId="0" fontId="8" fillId="2" borderId="2">
      <alignment horizontal="left" vertical="top" wrapText="1"/>
    </xf>
    <xf numFmtId="0" fontId="8" fillId="3" borderId="3">
      <alignment horizontal="left" vertical="top" wrapText="1"/>
    </xf>
    <xf numFmtId="0" fontId="9" fillId="0" borderId="2">
      <alignment horizontal="left" vertical="top" wrapText="1"/>
    </xf>
    <xf numFmtId="0" fontId="9" fillId="0" borderId="3">
      <alignment horizontal="left" vertical="top" wrapText="1"/>
    </xf>
    <xf numFmtId="0" fontId="7" fillId="0" borderId="2">
      <alignment horizontal="left" vertical="top" wrapText="1"/>
    </xf>
    <xf numFmtId="0" fontId="7" fillId="0" borderId="3">
      <alignment horizontal="left" vertical="top" wrapText="1"/>
    </xf>
    <xf numFmtId="0" fontId="10" fillId="0" borderId="2">
      <alignment horizontal="left" vertical="top" wrapText="1"/>
    </xf>
    <xf numFmtId="0" fontId="10" fillId="0" borderId="3">
      <alignment horizontal="left" vertical="top" wrapText="1"/>
    </xf>
    <xf numFmtId="0" fontId="11" fillId="0" borderId="0"/>
    <xf numFmtId="0" fontId="12" fillId="0" borderId="0"/>
    <xf numFmtId="0" fontId="13" fillId="0" borderId="0"/>
    <xf numFmtId="0" fontId="14" fillId="0" borderId="0">
      <alignment horizontal="center" vertical="top"/>
    </xf>
    <xf numFmtId="0" fontId="7" fillId="0" borderId="8">
      <alignment horizontal="center" textRotation="90" wrapText="1"/>
    </xf>
    <xf numFmtId="0" fontId="7" fillId="0" borderId="9">
      <alignment horizontal="center" textRotation="90" wrapText="1"/>
    </xf>
    <xf numFmtId="0" fontId="7" fillId="0" borderId="8">
      <alignment horizontal="center" vertical="center" wrapText="1"/>
    </xf>
    <xf numFmtId="0" fontId="7" fillId="0" borderId="9">
      <alignment horizontal="center" vertical="center" wrapText="1"/>
    </xf>
    <xf numFmtId="1" fontId="15" fillId="0" borderId="0">
      <alignment horizontal="center" vertical="top" wrapText="1"/>
    </xf>
    <xf numFmtId="164" fontId="15" fillId="0" borderId="2">
      <alignment horizontal="center" vertical="top" wrapText="1"/>
    </xf>
    <xf numFmtId="164" fontId="15" fillId="0" borderId="3">
      <alignment horizontal="center" vertical="top" wrapText="1"/>
    </xf>
    <xf numFmtId="165" fontId="15" fillId="0" borderId="2">
      <alignment horizontal="center" vertical="top" wrapText="1"/>
    </xf>
    <xf numFmtId="165" fontId="15" fillId="0" borderId="3">
      <alignment horizontal="center" vertical="top" wrapText="1"/>
    </xf>
    <xf numFmtId="165" fontId="15" fillId="0" borderId="2">
      <alignment horizontal="center" vertical="top" wrapText="1"/>
    </xf>
    <xf numFmtId="165" fontId="15" fillId="0" borderId="3">
      <alignment horizontal="center" vertical="top" wrapText="1"/>
    </xf>
    <xf numFmtId="165" fontId="15" fillId="0" borderId="2">
      <alignment horizontal="center" vertical="top" wrapText="1"/>
    </xf>
    <xf numFmtId="165" fontId="15" fillId="0" borderId="3">
      <alignment horizontal="center" vertical="top" wrapText="1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5" fillId="0" borderId="0"/>
    <xf numFmtId="0" fontId="17" fillId="0" borderId="0"/>
    <xf numFmtId="0" fontId="12" fillId="0" borderId="0"/>
    <xf numFmtId="0" fontId="17" fillId="0" borderId="0"/>
    <xf numFmtId="0" fontId="5" fillId="0" borderId="0"/>
    <xf numFmtId="0" fontId="13" fillId="0" borderId="0">
      <alignment horizontal="center"/>
    </xf>
    <xf numFmtId="0" fontId="18" fillId="0" borderId="0">
      <alignment horizontal="center"/>
    </xf>
    <xf numFmtId="0" fontId="18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8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21" fillId="0" borderId="0"/>
    <xf numFmtId="0" fontId="17" fillId="0" borderId="0"/>
    <xf numFmtId="0" fontId="21" fillId="0" borderId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2" fillId="0" borderId="0"/>
    <xf numFmtId="0" fontId="22" fillId="0" borderId="0"/>
  </cellStyleXfs>
  <cellXfs count="24">
    <xf numFmtId="0" fontId="0" fillId="0" borderId="0" xfId="0"/>
    <xf numFmtId="0" fontId="2" fillId="0" borderId="0" xfId="0" applyFont="1"/>
    <xf numFmtId="0" fontId="2" fillId="4" borderId="0" xfId="0" applyFont="1" applyFill="1"/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24" fillId="4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center" vertical="center"/>
    </xf>
    <xf numFmtId="167" fontId="23" fillId="4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left" vertical="top" wrapText="1"/>
    </xf>
    <xf numFmtId="0" fontId="27" fillId="4" borderId="10" xfId="0" applyFont="1" applyFill="1" applyBorder="1" applyAlignment="1">
      <alignment horizontal="center" vertical="top" wrapText="1"/>
    </xf>
    <xf numFmtId="0" fontId="28" fillId="4" borderId="10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167" fontId="2" fillId="4" borderId="1" xfId="0" applyNumberFormat="1" applyFont="1" applyFill="1" applyBorder="1" applyAlignment="1">
      <alignment horizontal="center" vertical="center"/>
    </xf>
    <xf numFmtId="168" fontId="2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27">
    <cellStyle name="Cell1" xfId="2"/>
    <cellStyle name="Cell2" xfId="3"/>
    <cellStyle name="Cell2 2" xfId="4"/>
    <cellStyle name="Cell3" xfId="5"/>
    <cellStyle name="Cell3 2" xfId="6"/>
    <cellStyle name="Cell4" xfId="7"/>
    <cellStyle name="Cell4 2" xfId="8"/>
    <cellStyle name="Cell5" xfId="9"/>
    <cellStyle name="Cell5 2" xfId="10"/>
    <cellStyle name="Column1" xfId="11"/>
    <cellStyle name="Column2" xfId="12"/>
    <cellStyle name="Column3" xfId="13"/>
    <cellStyle name="Column4" xfId="14"/>
    <cellStyle name="Column5" xfId="15"/>
    <cellStyle name="Column7" xfId="16"/>
    <cellStyle name="Data" xfId="17"/>
    <cellStyle name="Heading1" xfId="18"/>
    <cellStyle name="Heading1 2" xfId="19"/>
    <cellStyle name="Heading2" xfId="20"/>
    <cellStyle name="Heading2 2" xfId="21"/>
    <cellStyle name="Heading3" xfId="22"/>
    <cellStyle name="Heading4" xfId="23"/>
    <cellStyle name="Heading4 2" xfId="24"/>
    <cellStyle name="Name1" xfId="25"/>
    <cellStyle name="Name1 2" xfId="26"/>
    <cellStyle name="Name2" xfId="27"/>
    <cellStyle name="Name2 2" xfId="28"/>
    <cellStyle name="Name3" xfId="29"/>
    <cellStyle name="Name3 2" xfId="30"/>
    <cellStyle name="Name4" xfId="31"/>
    <cellStyle name="Name4 2" xfId="32"/>
    <cellStyle name="Name5" xfId="33"/>
    <cellStyle name="Name5 2" xfId="34"/>
    <cellStyle name="Normal 5" xfId="35"/>
    <cellStyle name="Normal 6" xfId="36"/>
    <cellStyle name="Normal_формы ПР утвержденные" xfId="37"/>
    <cellStyle name="Title1" xfId="38"/>
    <cellStyle name="TitleCol1" xfId="39"/>
    <cellStyle name="TitleCol1 2" xfId="40"/>
    <cellStyle name="TitleCol2" xfId="41"/>
    <cellStyle name="TitleCol2 2" xfId="42"/>
    <cellStyle name="White1" xfId="43"/>
    <cellStyle name="White2" xfId="44"/>
    <cellStyle name="White2 2" xfId="45"/>
    <cellStyle name="White3" xfId="46"/>
    <cellStyle name="White3 2" xfId="47"/>
    <cellStyle name="White4" xfId="48"/>
    <cellStyle name="White4 2" xfId="49"/>
    <cellStyle name="White5" xfId="50"/>
    <cellStyle name="White5 2" xfId="51"/>
    <cellStyle name="Гиперссылка 2" xfId="52"/>
    <cellStyle name="КАНДАГАЧ тел3-33-96" xfId="53"/>
    <cellStyle name="Обычный" xfId="0" builtinId="0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2 2" xfId="65"/>
    <cellStyle name="Обычный 2 2 2" xfId="66"/>
    <cellStyle name="Обычный 2 2 3" xfId="67"/>
    <cellStyle name="Обычный 2 2 4" xfId="68"/>
    <cellStyle name="Обычный 2 2 5" xfId="69"/>
    <cellStyle name="Обычный 2 3" xfId="70"/>
    <cellStyle name="Обычный 2 3 2" xfId="71"/>
    <cellStyle name="Обычный 2 4" xfId="72"/>
    <cellStyle name="Обычный 20" xfId="73"/>
    <cellStyle name="Обычный 21" xfId="74"/>
    <cellStyle name="Обычный 22" xfId="75"/>
    <cellStyle name="Обычный 23" xfId="1"/>
    <cellStyle name="Обычный 24" xfId="76"/>
    <cellStyle name="Обычный 25" xfId="77"/>
    <cellStyle name="Обычный 25 2" xfId="78"/>
    <cellStyle name="Обычный 25 3" xfId="79"/>
    <cellStyle name="Обычный 26" xfId="80"/>
    <cellStyle name="Обычный 26 2" xfId="81"/>
    <cellStyle name="Обычный 27" xfId="82"/>
    <cellStyle name="Обычный 28" xfId="125"/>
    <cellStyle name="Обычный 3" xfId="83"/>
    <cellStyle name="Обычный 3 2" xfId="84"/>
    <cellStyle name="Обычный 3 2 2" xfId="85"/>
    <cellStyle name="Обычный 3 3" xfId="86"/>
    <cellStyle name="Обычный 3 4" xfId="87"/>
    <cellStyle name="Обычный 3 5" xfId="126"/>
    <cellStyle name="Обычный 32" xfId="88"/>
    <cellStyle name="Обычный 33" xfId="89"/>
    <cellStyle name="Обычный 34" xfId="90"/>
    <cellStyle name="Обычный 35" xfId="91"/>
    <cellStyle name="Обычный 4" xfId="92"/>
    <cellStyle name="Обычный 4 2" xfId="93"/>
    <cellStyle name="Обычный 4 2 2" xfId="94"/>
    <cellStyle name="Обычный 4 2 2 2" xfId="95"/>
    <cellStyle name="Обычный 4 2 2 3" xfId="96"/>
    <cellStyle name="Обычный 4 3" xfId="97"/>
    <cellStyle name="Обычный 4 3 2" xfId="98"/>
    <cellStyle name="Обычный 4 3 3" xfId="99"/>
    <cellStyle name="Обычный 4 4" xfId="100"/>
    <cellStyle name="Обычный 4 5" xfId="101"/>
    <cellStyle name="Обычный 5" xfId="102"/>
    <cellStyle name="Обычный 5 2" xfId="103"/>
    <cellStyle name="Обычный 6" xfId="104"/>
    <cellStyle name="Обычный 6 2" xfId="105"/>
    <cellStyle name="Обычный 6 3" xfId="106"/>
    <cellStyle name="Обычный 6 3 2" xfId="107"/>
    <cellStyle name="Обычный 6 3 3" xfId="108"/>
    <cellStyle name="Обычный 6 3 3 2" xfId="109"/>
    <cellStyle name="Обычный 7" xfId="110"/>
    <cellStyle name="Обычный 7 2" xfId="111"/>
    <cellStyle name="Обычный 7 3" xfId="112"/>
    <cellStyle name="Обычный 7 6" xfId="113"/>
    <cellStyle name="Обычный 7 7" xfId="114"/>
    <cellStyle name="Обычный 8" xfId="115"/>
    <cellStyle name="Обычный 8 2" xfId="116"/>
    <cellStyle name="Обычный 9" xfId="117"/>
    <cellStyle name="Обычный 9 8" xfId="118"/>
    <cellStyle name="Обычный 9 9" xfId="119"/>
    <cellStyle name="Стиль 1" xfId="120"/>
    <cellStyle name="Стиль 1 2" xfId="121"/>
    <cellStyle name="Стиль 1 3" xfId="122"/>
    <cellStyle name="Финансовый 2" xfId="123"/>
    <cellStyle name="Финансовый 3" xfId="1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ot2\&#1092;&#1072;&#1081;&#1083;&#1086;&#1086;&#1073;&#1084;&#1077;&#1085;\&#1092;&#1072;&#1081;&#1083;&#1086;&#1086;&#1073;&#1084;&#1077;&#1085;\&#1092;&#1072;&#1081;&#1083;&#1086;&#1086;&#1073;&#1084;&#1077;&#1085;\&#1047;&#1091;&#1083;&#1103;\&#1048;&#1090;&#1086;&#1075;&#1086;&#1074;&#1072;&#1103;%20&#1079;&#1072;&#1103;&#1074;&#1082;&#1072;%20&#1085;&#1072;%20&#1048;&#1052;&#1053;%20&#1085;&#1072;%202014%20&#1075;\&#1064;&#1072;&#1073;&#1083;&#1086;&#1085;%20&#1087;&#1083;&#1072;&#1085;&#1072;%20&#1043;&#1047;_ru_v47_2013-2014%20&#1075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ot2\&#1092;&#1072;&#1081;&#1083;&#1086;&#1086;&#1073;&#1084;&#1077;&#1085;\&#1046;&#1086;&#1083;&#1076;&#1072;&#1089;&#1087;&#1072;&#1077;&#1074;&#1072;%20&#1046;.&#1057;\&#1056;&#1077;&#1085;&#1090;&#1075;&#1077;&#1085;2015&#1075;\&#1055;&#1080;&#1090;.&#1089;&#1088;&#1077;&#1076;&#1099;%20&#1085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>
        <row r="1">
          <cell r="A1" t="str">
            <v>01 Республиканский бюджет</v>
          </cell>
        </row>
        <row r="2">
          <cell r="A2" t="str">
            <v>02 Областной бюджет</v>
          </cell>
        </row>
        <row r="3">
          <cell r="A3" t="str">
            <v>03 Районный бюджет</v>
          </cell>
        </row>
        <row r="4">
          <cell r="A4" t="str">
            <v>04 Национальный фонд</v>
          </cell>
        </row>
      </sheetData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>
        <row r="1">
          <cell r="A1">
            <v>2012</v>
          </cell>
        </row>
        <row r="2">
          <cell r="A2">
            <v>2013</v>
          </cell>
        </row>
        <row r="3">
          <cell r="A3">
            <v>2014</v>
          </cell>
        </row>
      </sheetData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214</v>
          </cell>
          <cell r="B20" t="str">
            <v>019</v>
          </cell>
          <cell r="C20" t="str">
            <v>105</v>
          </cell>
        </row>
        <row r="21">
          <cell r="A21" t="str">
            <v>215</v>
          </cell>
          <cell r="B21" t="str">
            <v>020</v>
          </cell>
          <cell r="C21" t="str">
            <v>106</v>
          </cell>
        </row>
        <row r="22">
          <cell r="A22" t="str">
            <v>217</v>
          </cell>
          <cell r="B22" t="str">
            <v>021</v>
          </cell>
          <cell r="C22" t="str">
            <v>107</v>
          </cell>
        </row>
        <row r="23">
          <cell r="A23" t="str">
            <v>220</v>
          </cell>
          <cell r="B23" t="str">
            <v>022</v>
          </cell>
          <cell r="C23" t="str">
            <v>108</v>
          </cell>
        </row>
        <row r="24">
          <cell r="A24" t="str">
            <v>221</v>
          </cell>
          <cell r="B24" t="str">
            <v>023</v>
          </cell>
          <cell r="C24" t="str">
            <v>109</v>
          </cell>
        </row>
        <row r="25">
          <cell r="A25" t="str">
            <v>222</v>
          </cell>
          <cell r="B25" t="str">
            <v>024</v>
          </cell>
          <cell r="C25" t="str">
            <v>110</v>
          </cell>
        </row>
        <row r="26">
          <cell r="A26" t="str">
            <v>225</v>
          </cell>
          <cell r="B26" t="str">
            <v>025</v>
          </cell>
          <cell r="C26" t="str">
            <v>111</v>
          </cell>
        </row>
        <row r="27">
          <cell r="A27" t="str">
            <v>226</v>
          </cell>
          <cell r="B27" t="str">
            <v>026</v>
          </cell>
          <cell r="C27" t="str">
            <v>112</v>
          </cell>
        </row>
        <row r="28">
          <cell r="A28" t="str">
            <v>231</v>
          </cell>
          <cell r="B28" t="str">
            <v>027</v>
          </cell>
          <cell r="C28" t="str">
            <v>113</v>
          </cell>
        </row>
        <row r="29">
          <cell r="A29" t="str">
            <v>233</v>
          </cell>
          <cell r="B29" t="str">
            <v>028</v>
          </cell>
          <cell r="C29" t="str">
            <v>114</v>
          </cell>
        </row>
        <row r="30">
          <cell r="A30" t="str">
            <v>234</v>
          </cell>
          <cell r="B30" t="str">
            <v>029</v>
          </cell>
          <cell r="C30" t="str">
            <v>115</v>
          </cell>
        </row>
        <row r="31">
          <cell r="A31" t="str">
            <v>235</v>
          </cell>
          <cell r="B31" t="str">
            <v>030</v>
          </cell>
          <cell r="C31" t="str">
            <v>116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 (3)"/>
      <sheetName val="План ГЗ (2)"/>
      <sheetName val="План ГЗ"/>
      <sheetName val="Фонд"/>
      <sheetName val="Источник финансирования"/>
      <sheetName val="Способ закупки"/>
      <sheetName val="Месяцы"/>
      <sheetName val="Год"/>
      <sheetName val="Тип пункта плана"/>
      <sheetName val="Служебный ФКРБ"/>
      <sheetName val="Лист1"/>
      <sheetName val="Лист2"/>
      <sheetName val="Лист3"/>
      <sheetName val="Лист4"/>
      <sheetName val="Лист5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topLeftCell="A13" zoomScale="85" zoomScaleNormal="85" workbookViewId="0">
      <selection activeCell="A16" sqref="A16:XFD16"/>
    </sheetView>
  </sheetViews>
  <sheetFormatPr defaultColWidth="9.140625" defaultRowHeight="18.75"/>
  <cols>
    <col min="1" max="1" width="5.7109375" style="1" customWidth="1"/>
    <col min="2" max="2" width="23.7109375" style="1" customWidth="1"/>
    <col min="3" max="3" width="104.5703125" style="1" customWidth="1"/>
    <col min="4" max="4" width="10.42578125" style="1" customWidth="1"/>
    <col min="5" max="5" width="9.85546875" style="1" customWidth="1"/>
    <col min="6" max="6" width="12" style="1" customWidth="1"/>
    <col min="7" max="7" width="18" style="1" customWidth="1"/>
    <col min="8" max="16384" width="9.140625" style="1"/>
  </cols>
  <sheetData>
    <row r="1" spans="1:7">
      <c r="F1" s="1" t="s">
        <v>10</v>
      </c>
    </row>
    <row r="2" spans="1:7">
      <c r="A2" s="21" t="s">
        <v>11</v>
      </c>
      <c r="B2" s="21"/>
      <c r="C2" s="21"/>
      <c r="D2" s="21"/>
      <c r="E2" s="21"/>
      <c r="F2" s="21"/>
      <c r="G2" s="21"/>
    </row>
    <row r="3" spans="1:7">
      <c r="A3" s="21" t="s">
        <v>8</v>
      </c>
      <c r="B3" s="21"/>
      <c r="C3" s="21"/>
      <c r="D3" s="21"/>
      <c r="E3" s="21"/>
      <c r="F3" s="21"/>
      <c r="G3" s="21"/>
    </row>
    <row r="4" spans="1:7">
      <c r="A4" s="3"/>
      <c r="B4" s="3"/>
      <c r="C4" s="3"/>
      <c r="D4" s="3"/>
      <c r="E4" s="3"/>
      <c r="F4" s="3"/>
      <c r="G4" s="3"/>
    </row>
    <row r="5" spans="1:7" ht="51.75" customHeight="1">
      <c r="A5" s="22" t="s">
        <v>0</v>
      </c>
      <c r="B5" s="23" t="s">
        <v>1</v>
      </c>
      <c r="C5" s="23" t="s">
        <v>2</v>
      </c>
      <c r="D5" s="22" t="s">
        <v>3</v>
      </c>
      <c r="E5" s="22" t="s">
        <v>4</v>
      </c>
      <c r="F5" s="22" t="s">
        <v>5</v>
      </c>
      <c r="G5" s="22" t="s">
        <v>6</v>
      </c>
    </row>
    <row r="6" spans="1:7" ht="35.25" customHeight="1">
      <c r="A6" s="22"/>
      <c r="B6" s="23"/>
      <c r="C6" s="23"/>
      <c r="D6" s="22"/>
      <c r="E6" s="22"/>
      <c r="F6" s="22"/>
      <c r="G6" s="22"/>
    </row>
    <row r="7" spans="1:7">
      <c r="A7" s="4">
        <v>1</v>
      </c>
      <c r="B7" s="4">
        <v>3</v>
      </c>
      <c r="C7" s="4">
        <v>5</v>
      </c>
      <c r="D7" s="4">
        <v>6</v>
      </c>
      <c r="E7" s="4">
        <v>7</v>
      </c>
      <c r="F7" s="4">
        <v>8</v>
      </c>
      <c r="G7" s="4">
        <v>9</v>
      </c>
    </row>
    <row r="8" spans="1:7" s="2" customFormat="1" ht="409.5" customHeight="1">
      <c r="A8" s="5">
        <v>1</v>
      </c>
      <c r="B8" s="8" t="s">
        <v>13</v>
      </c>
      <c r="C8" s="9" t="s">
        <v>14</v>
      </c>
      <c r="D8" s="5" t="s">
        <v>7</v>
      </c>
      <c r="E8" s="10">
        <v>6</v>
      </c>
      <c r="F8" s="11">
        <v>100000</v>
      </c>
      <c r="G8" s="6">
        <f t="shared" ref="G8:G38" si="0">E8*F8</f>
        <v>600000</v>
      </c>
    </row>
    <row r="9" spans="1:7" s="2" customFormat="1" ht="47.25" customHeight="1">
      <c r="A9" s="5">
        <v>2</v>
      </c>
      <c r="B9" s="8" t="s">
        <v>16</v>
      </c>
      <c r="C9" s="12" t="s">
        <v>17</v>
      </c>
      <c r="D9" s="5" t="s">
        <v>15</v>
      </c>
      <c r="E9" s="10">
        <v>80</v>
      </c>
      <c r="F9" s="11">
        <v>42922.04</v>
      </c>
      <c r="G9" s="6">
        <f t="shared" si="0"/>
        <v>3433763.2</v>
      </c>
    </row>
    <row r="10" spans="1:7" s="2" customFormat="1" ht="55.5" customHeight="1">
      <c r="A10" s="5">
        <v>3</v>
      </c>
      <c r="B10" s="13" t="s">
        <v>18</v>
      </c>
      <c r="C10" s="12" t="s">
        <v>19</v>
      </c>
      <c r="D10" s="5" t="s">
        <v>15</v>
      </c>
      <c r="E10" s="10">
        <v>560</v>
      </c>
      <c r="F10" s="11">
        <v>2447.46</v>
      </c>
      <c r="G10" s="6">
        <f>E10*F10</f>
        <v>1370577.6</v>
      </c>
    </row>
    <row r="11" spans="1:7" s="2" customFormat="1" ht="41.25" customHeight="1">
      <c r="A11" s="5">
        <v>4</v>
      </c>
      <c r="B11" s="13" t="s">
        <v>21</v>
      </c>
      <c r="C11" s="12" t="s">
        <v>20</v>
      </c>
      <c r="D11" s="5" t="s">
        <v>15</v>
      </c>
      <c r="E11" s="10">
        <v>20</v>
      </c>
      <c r="F11" s="11">
        <v>1618.31</v>
      </c>
      <c r="G11" s="6">
        <f t="shared" si="0"/>
        <v>32366.199999999997</v>
      </c>
    </row>
    <row r="12" spans="1:7" s="2" customFormat="1" ht="60.75" customHeight="1">
      <c r="A12" s="5">
        <v>5</v>
      </c>
      <c r="B12" s="12" t="s">
        <v>22</v>
      </c>
      <c r="C12" s="14" t="s">
        <v>23</v>
      </c>
      <c r="D12" s="5" t="s">
        <v>15</v>
      </c>
      <c r="E12" s="10">
        <v>20</v>
      </c>
      <c r="F12" s="11">
        <v>8767.4500000000007</v>
      </c>
      <c r="G12" s="6">
        <f t="shared" si="0"/>
        <v>175349</v>
      </c>
    </row>
    <row r="13" spans="1:7" s="7" customFormat="1" ht="71.25" customHeight="1">
      <c r="A13" s="5">
        <v>6</v>
      </c>
      <c r="B13" s="12" t="s">
        <v>24</v>
      </c>
      <c r="C13" s="14" t="s">
        <v>24</v>
      </c>
      <c r="D13" s="5" t="s">
        <v>15</v>
      </c>
      <c r="E13" s="10">
        <v>200</v>
      </c>
      <c r="F13" s="11">
        <v>3228.5</v>
      </c>
      <c r="G13" s="6">
        <f t="shared" si="0"/>
        <v>645700</v>
      </c>
    </row>
    <row r="14" spans="1:7" s="7" customFormat="1" ht="75.75" customHeight="1">
      <c r="A14" s="5">
        <v>7</v>
      </c>
      <c r="B14" s="13" t="s">
        <v>25</v>
      </c>
      <c r="C14" s="14" t="s">
        <v>25</v>
      </c>
      <c r="D14" s="5" t="s">
        <v>15</v>
      </c>
      <c r="E14" s="10">
        <v>10</v>
      </c>
      <c r="F14" s="11">
        <v>405.85</v>
      </c>
      <c r="G14" s="6">
        <f>E14*F14</f>
        <v>4058.5</v>
      </c>
    </row>
    <row r="15" spans="1:7" s="2" customFormat="1" ht="72.75" customHeight="1">
      <c r="A15" s="5">
        <v>8</v>
      </c>
      <c r="B15" s="14" t="s">
        <v>26</v>
      </c>
      <c r="C15" s="14" t="s">
        <v>27</v>
      </c>
      <c r="D15" s="5" t="s">
        <v>15</v>
      </c>
      <c r="E15" s="10">
        <v>3</v>
      </c>
      <c r="F15" s="11">
        <v>956.14</v>
      </c>
      <c r="G15" s="6">
        <f t="shared" si="0"/>
        <v>2868.42</v>
      </c>
    </row>
    <row r="16" spans="1:7" s="2" customFormat="1" ht="72.75" customHeight="1">
      <c r="A16" s="5">
        <v>9</v>
      </c>
      <c r="B16" s="14" t="s">
        <v>28</v>
      </c>
      <c r="C16" s="14" t="s">
        <v>28</v>
      </c>
      <c r="D16" s="5" t="s">
        <v>15</v>
      </c>
      <c r="E16" s="10">
        <v>200</v>
      </c>
      <c r="F16" s="11">
        <v>1080</v>
      </c>
      <c r="G16" s="6">
        <f t="shared" si="0"/>
        <v>216000</v>
      </c>
    </row>
    <row r="17" spans="1:7" s="2" customFormat="1" ht="78" customHeight="1">
      <c r="A17" s="5">
        <v>10</v>
      </c>
      <c r="B17" s="14" t="s">
        <v>39</v>
      </c>
      <c r="C17" s="14" t="s">
        <v>39</v>
      </c>
      <c r="D17" s="5" t="s">
        <v>15</v>
      </c>
      <c r="E17" s="10">
        <v>1000</v>
      </c>
      <c r="F17" s="11">
        <v>421.21</v>
      </c>
      <c r="G17" s="6">
        <f t="shared" si="0"/>
        <v>421210</v>
      </c>
    </row>
    <row r="18" spans="1:7" s="2" customFormat="1" ht="72.75" customHeight="1">
      <c r="A18" s="5">
        <v>11</v>
      </c>
      <c r="B18" s="14" t="s">
        <v>29</v>
      </c>
      <c r="C18" s="14" t="s">
        <v>29</v>
      </c>
      <c r="D18" s="5" t="s">
        <v>15</v>
      </c>
      <c r="E18" s="10">
        <v>10</v>
      </c>
      <c r="F18" s="11">
        <v>45612.45</v>
      </c>
      <c r="G18" s="6">
        <f t="shared" si="0"/>
        <v>456124.5</v>
      </c>
    </row>
    <row r="19" spans="1:7" s="2" customFormat="1" ht="72.75" customHeight="1">
      <c r="A19" s="5">
        <v>12</v>
      </c>
      <c r="B19" s="14" t="s">
        <v>30</v>
      </c>
      <c r="C19" s="14" t="s">
        <v>30</v>
      </c>
      <c r="D19" s="5" t="s">
        <v>15</v>
      </c>
      <c r="E19" s="10">
        <v>10</v>
      </c>
      <c r="F19" s="11">
        <v>5303.71</v>
      </c>
      <c r="G19" s="6">
        <f t="shared" si="0"/>
        <v>53037.1</v>
      </c>
    </row>
    <row r="20" spans="1:7" s="2" customFormat="1" ht="72.75" customHeight="1">
      <c r="A20" s="5">
        <v>13</v>
      </c>
      <c r="B20" s="14" t="s">
        <v>31</v>
      </c>
      <c r="C20" s="14" t="s">
        <v>31</v>
      </c>
      <c r="D20" s="5" t="s">
        <v>15</v>
      </c>
      <c r="E20" s="10">
        <v>50</v>
      </c>
      <c r="F20" s="11">
        <v>283.16000000000003</v>
      </c>
      <c r="G20" s="6">
        <f t="shared" si="0"/>
        <v>14158.000000000002</v>
      </c>
    </row>
    <row r="21" spans="1:7" s="2" customFormat="1" ht="72.75" customHeight="1" thickBot="1">
      <c r="A21" s="5">
        <v>14</v>
      </c>
      <c r="B21" s="14" t="s">
        <v>32</v>
      </c>
      <c r="C21" s="15" t="s">
        <v>32</v>
      </c>
      <c r="D21" s="16" t="s">
        <v>15</v>
      </c>
      <c r="E21" s="16">
        <v>150</v>
      </c>
      <c r="F21" s="11">
        <v>347.32</v>
      </c>
      <c r="G21" s="6">
        <f t="shared" si="0"/>
        <v>52098</v>
      </c>
    </row>
    <row r="22" spans="1:7" s="2" customFormat="1" ht="93.75" customHeight="1">
      <c r="A22" s="5">
        <v>15</v>
      </c>
      <c r="B22" s="14" t="s">
        <v>33</v>
      </c>
      <c r="C22" s="14" t="s">
        <v>33</v>
      </c>
      <c r="D22" s="5" t="s">
        <v>15</v>
      </c>
      <c r="E22" s="10">
        <v>30</v>
      </c>
      <c r="F22" s="11">
        <v>283.68</v>
      </c>
      <c r="G22" s="6">
        <f t="shared" si="0"/>
        <v>8510.4</v>
      </c>
    </row>
    <row r="23" spans="1:7" s="2" customFormat="1" ht="72.75" customHeight="1">
      <c r="A23" s="5">
        <v>16</v>
      </c>
      <c r="B23" s="14" t="s">
        <v>34</v>
      </c>
      <c r="C23" s="14" t="s">
        <v>34</v>
      </c>
      <c r="D23" s="5" t="s">
        <v>36</v>
      </c>
      <c r="E23" s="10">
        <v>4000</v>
      </c>
      <c r="F23" s="11">
        <v>210.94</v>
      </c>
      <c r="G23" s="6">
        <f t="shared" si="0"/>
        <v>843760</v>
      </c>
    </row>
    <row r="24" spans="1:7" s="2" customFormat="1" ht="72.75" customHeight="1">
      <c r="A24" s="5">
        <v>17</v>
      </c>
      <c r="B24" s="14" t="s">
        <v>35</v>
      </c>
      <c r="C24" s="14" t="s">
        <v>35</v>
      </c>
      <c r="D24" s="5" t="s">
        <v>36</v>
      </c>
      <c r="E24" s="10">
        <v>2</v>
      </c>
      <c r="F24" s="11">
        <v>912.6</v>
      </c>
      <c r="G24" s="6">
        <f t="shared" si="0"/>
        <v>1825.2</v>
      </c>
    </row>
    <row r="25" spans="1:7" s="2" customFormat="1" ht="72.75" customHeight="1">
      <c r="A25" s="5">
        <v>18</v>
      </c>
      <c r="B25" s="14" t="s">
        <v>37</v>
      </c>
      <c r="C25" s="14" t="s">
        <v>37</v>
      </c>
      <c r="D25" s="5" t="s">
        <v>36</v>
      </c>
      <c r="E25" s="10">
        <v>200</v>
      </c>
      <c r="F25" s="11">
        <v>816</v>
      </c>
      <c r="G25" s="6">
        <f t="shared" si="0"/>
        <v>163200</v>
      </c>
    </row>
    <row r="26" spans="1:7" s="2" customFormat="1" ht="72.75" customHeight="1">
      <c r="A26" s="5">
        <v>19</v>
      </c>
      <c r="B26" s="14" t="s">
        <v>38</v>
      </c>
      <c r="C26" s="14" t="s">
        <v>38</v>
      </c>
      <c r="D26" s="5" t="s">
        <v>36</v>
      </c>
      <c r="E26" s="10">
        <v>100</v>
      </c>
      <c r="F26" s="11">
        <v>966</v>
      </c>
      <c r="G26" s="6">
        <f t="shared" si="0"/>
        <v>96600</v>
      </c>
    </row>
    <row r="27" spans="1:7" s="2" customFormat="1" ht="72.75" customHeight="1">
      <c r="A27" s="5">
        <v>20</v>
      </c>
      <c r="B27" s="14" t="s">
        <v>40</v>
      </c>
      <c r="C27" s="14" t="s">
        <v>40</v>
      </c>
      <c r="D27" s="5" t="s">
        <v>36</v>
      </c>
      <c r="E27" s="10">
        <v>500</v>
      </c>
      <c r="F27" s="11">
        <v>574</v>
      </c>
      <c r="G27" s="6">
        <f t="shared" si="0"/>
        <v>287000</v>
      </c>
    </row>
    <row r="28" spans="1:7" s="2" customFormat="1" ht="72.75" customHeight="1">
      <c r="A28" s="5">
        <v>21</v>
      </c>
      <c r="B28" s="14" t="s">
        <v>41</v>
      </c>
      <c r="C28" s="14" t="s">
        <v>41</v>
      </c>
      <c r="D28" s="5" t="s">
        <v>36</v>
      </c>
      <c r="E28" s="10">
        <v>104</v>
      </c>
      <c r="F28" s="11">
        <v>428.65</v>
      </c>
      <c r="G28" s="6">
        <f t="shared" si="0"/>
        <v>44579.6</v>
      </c>
    </row>
    <row r="29" spans="1:7" s="2" customFormat="1" ht="72.75" customHeight="1">
      <c r="A29" s="5">
        <v>22</v>
      </c>
      <c r="B29" s="14" t="s">
        <v>54</v>
      </c>
      <c r="C29" s="14" t="s">
        <v>55</v>
      </c>
      <c r="D29" s="5" t="s">
        <v>36</v>
      </c>
      <c r="E29" s="10">
        <v>700</v>
      </c>
      <c r="F29" s="11">
        <v>4540</v>
      </c>
      <c r="G29" s="6">
        <f t="shared" si="0"/>
        <v>3178000</v>
      </c>
    </row>
    <row r="30" spans="1:7" s="2" customFormat="1" ht="72.75" customHeight="1">
      <c r="A30" s="5">
        <v>23</v>
      </c>
      <c r="B30" s="14" t="s">
        <v>42</v>
      </c>
      <c r="C30" s="14" t="s">
        <v>42</v>
      </c>
      <c r="D30" s="5" t="s">
        <v>36</v>
      </c>
      <c r="E30" s="10">
        <v>400</v>
      </c>
      <c r="F30" s="11">
        <v>484.78</v>
      </c>
      <c r="G30" s="6">
        <f t="shared" si="0"/>
        <v>193912</v>
      </c>
    </row>
    <row r="31" spans="1:7" s="2" customFormat="1" ht="72.75" customHeight="1">
      <c r="A31" s="5">
        <v>24</v>
      </c>
      <c r="B31" s="14" t="s">
        <v>44</v>
      </c>
      <c r="C31" s="14" t="s">
        <v>44</v>
      </c>
      <c r="D31" s="5" t="s">
        <v>36</v>
      </c>
      <c r="E31" s="10">
        <v>3200</v>
      </c>
      <c r="F31" s="11">
        <v>263.89</v>
      </c>
      <c r="G31" s="6">
        <f t="shared" si="0"/>
        <v>844448</v>
      </c>
    </row>
    <row r="32" spans="1:7" s="2" customFormat="1" ht="84" customHeight="1">
      <c r="A32" s="5">
        <v>25</v>
      </c>
      <c r="B32" s="14" t="s">
        <v>43</v>
      </c>
      <c r="C32" s="14" t="s">
        <v>43</v>
      </c>
      <c r="D32" s="5" t="s">
        <v>15</v>
      </c>
      <c r="E32" s="10">
        <v>160</v>
      </c>
      <c r="F32" s="11">
        <v>14706.03</v>
      </c>
      <c r="G32" s="6">
        <f t="shared" si="0"/>
        <v>2352964.8000000003</v>
      </c>
    </row>
    <row r="33" spans="1:7" s="2" customFormat="1" ht="72.75" customHeight="1">
      <c r="A33" s="5">
        <v>26</v>
      </c>
      <c r="B33" s="14" t="s">
        <v>45</v>
      </c>
      <c r="C33" s="14" t="s">
        <v>46</v>
      </c>
      <c r="D33" s="5" t="s">
        <v>36</v>
      </c>
      <c r="E33" s="10">
        <v>1200</v>
      </c>
      <c r="F33" s="11">
        <v>194.64</v>
      </c>
      <c r="G33" s="6">
        <f t="shared" si="0"/>
        <v>233567.99999999997</v>
      </c>
    </row>
    <row r="34" spans="1:7" s="2" customFormat="1" ht="72.75" customHeight="1">
      <c r="A34" s="5">
        <v>27</v>
      </c>
      <c r="B34" s="14" t="s">
        <v>47</v>
      </c>
      <c r="C34" s="14" t="s">
        <v>47</v>
      </c>
      <c r="D34" s="5" t="s">
        <v>36</v>
      </c>
      <c r="E34" s="10">
        <v>1200</v>
      </c>
      <c r="F34" s="11">
        <v>246.46</v>
      </c>
      <c r="G34" s="6">
        <f t="shared" si="0"/>
        <v>295752</v>
      </c>
    </row>
    <row r="35" spans="1:7" s="2" customFormat="1" ht="72.75" customHeight="1">
      <c r="A35" s="5">
        <v>28</v>
      </c>
      <c r="B35" s="14" t="s">
        <v>48</v>
      </c>
      <c r="C35" s="14" t="s">
        <v>48</v>
      </c>
      <c r="D35" s="5" t="s">
        <v>15</v>
      </c>
      <c r="E35" s="10">
        <v>1000</v>
      </c>
      <c r="F35" s="11">
        <v>239.87</v>
      </c>
      <c r="G35" s="6">
        <f t="shared" si="0"/>
        <v>239870</v>
      </c>
    </row>
    <row r="36" spans="1:7" s="2" customFormat="1" ht="72.75" customHeight="1">
      <c r="A36" s="5">
        <v>29</v>
      </c>
      <c r="B36" s="14" t="s">
        <v>50</v>
      </c>
      <c r="C36" s="14" t="s">
        <v>50</v>
      </c>
      <c r="D36" s="5" t="s">
        <v>7</v>
      </c>
      <c r="E36" s="10">
        <v>10</v>
      </c>
      <c r="F36" s="11">
        <v>97.49</v>
      </c>
      <c r="G36" s="6">
        <f t="shared" si="0"/>
        <v>974.9</v>
      </c>
    </row>
    <row r="37" spans="1:7" s="2" customFormat="1" ht="72.75" customHeight="1">
      <c r="A37" s="5">
        <v>30</v>
      </c>
      <c r="B37" s="14" t="s">
        <v>49</v>
      </c>
      <c r="C37" s="14" t="s">
        <v>49</v>
      </c>
      <c r="D37" s="5" t="s">
        <v>36</v>
      </c>
      <c r="E37" s="10">
        <v>1552</v>
      </c>
      <c r="F37" s="11">
        <v>849.21</v>
      </c>
      <c r="G37" s="6">
        <f t="shared" si="0"/>
        <v>1317973.9200000002</v>
      </c>
    </row>
    <row r="38" spans="1:7" s="2" customFormat="1" ht="72.75" customHeight="1">
      <c r="A38" s="5">
        <v>31</v>
      </c>
      <c r="B38" s="14" t="s">
        <v>51</v>
      </c>
      <c r="C38" s="14" t="s">
        <v>51</v>
      </c>
      <c r="D38" s="5" t="s">
        <v>15</v>
      </c>
      <c r="E38" s="10">
        <v>21</v>
      </c>
      <c r="F38" s="11">
        <v>979.81</v>
      </c>
      <c r="G38" s="6">
        <f t="shared" si="0"/>
        <v>20576.009999999998</v>
      </c>
    </row>
    <row r="39" spans="1:7">
      <c r="A39" s="5"/>
      <c r="B39" s="17"/>
      <c r="C39" s="17" t="s">
        <v>9</v>
      </c>
      <c r="D39" s="17"/>
      <c r="E39" s="17"/>
      <c r="F39" s="18"/>
      <c r="G39" s="19">
        <f>SUM(G8:G38)</f>
        <v>17600825.350000005</v>
      </c>
    </row>
    <row r="40" spans="1:7">
      <c r="A40" s="5"/>
      <c r="B40" s="1" t="s">
        <v>52</v>
      </c>
    </row>
    <row r="41" spans="1:7">
      <c r="B41" s="1" t="s">
        <v>12</v>
      </c>
    </row>
    <row r="42" spans="1:7">
      <c r="B42" s="20"/>
      <c r="C42" s="20"/>
      <c r="D42" s="20"/>
      <c r="E42" s="20"/>
      <c r="F42" s="20"/>
      <c r="G42" s="20"/>
    </row>
    <row r="43" spans="1:7">
      <c r="C43" s="1" t="s">
        <v>53</v>
      </c>
    </row>
  </sheetData>
  <mergeCells count="10">
    <mergeCell ref="B42:G42"/>
    <mergeCell ref="A2:G2"/>
    <mergeCell ref="A3:G3"/>
    <mergeCell ref="A5:A6"/>
    <mergeCell ref="B5:B6"/>
    <mergeCell ref="D5:D6"/>
    <mergeCell ref="E5:E6"/>
    <mergeCell ref="F5:F6"/>
    <mergeCell ref="G5:G6"/>
    <mergeCell ref="C5:C6"/>
  </mergeCells>
  <pageMargins left="0.31496062992125984" right="0.31496062992125984" top="0.74803149606299213" bottom="0.35433070866141736" header="0.31496062992125984" footer="0.31496062992125984"/>
  <pageSetup paperSize="9" scale="52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Хирургия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Подскочая Ирина</dc:creator>
  <cp:lastModifiedBy>user</cp:lastModifiedBy>
  <cp:lastPrinted>2020-02-11T10:23:20Z</cp:lastPrinted>
  <dcterms:created xsi:type="dcterms:W3CDTF">2015-09-11T10:40:40Z</dcterms:created>
  <dcterms:modified xsi:type="dcterms:W3CDTF">2021-12-13T12:00:18Z</dcterms:modified>
</cp:coreProperties>
</file>